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<sst xmlns="http://schemas.openxmlformats.org/spreadsheetml/2006/main" count="54" uniqueCount="48">
  <si>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第一版</t>
  </si>
  <si>
    <t>第二版</t>
  </si>
  <si>
    <t>序号</t>
  </si>
  <si>
    <t>QAD号码</t>
  </si>
  <si>
    <t>物料名称</t>
  </si>
  <si>
    <t>未税价格</t>
  </si>
  <si>
    <t>含税（13%）价格</t>
  </si>
  <si>
    <t>未税</t>
  </si>
  <si>
    <t>差价</t>
  </si>
  <si>
    <t>降幅</t>
  </si>
  <si>
    <t>SCS0011854</t>
  </si>
  <si>
    <t>K1左舵双人左背布面-中期(不开口)</t>
  </si>
  <si>
    <t>福基</t>
  </si>
  <si>
    <t>SBS0010024</t>
  </si>
  <si>
    <t>单人背布面-中期(不开口)</t>
  </si>
  <si>
    <t>SBS0010020</t>
  </si>
  <si>
    <t>K1左舵双人右背布面-中期(不开口)</t>
  </si>
  <si>
    <t>SBS0010726</t>
  </si>
  <si>
    <t>K1右舵二三上小背布套（中期面料）</t>
  </si>
  <si>
    <t>SBS0010727</t>
  </si>
  <si>
    <t>右舵二三中间背布套</t>
  </si>
  <si>
    <t>SBS0010654</t>
  </si>
  <si>
    <t>K1窄车副司机背布套（中期面料）</t>
  </si>
  <si>
    <t>金达</t>
  </si>
  <si>
    <t>SBS0010653</t>
  </si>
  <si>
    <t>K1窄车司机背（460）布套（中期面料）</t>
  </si>
  <si>
    <t>SBS0010652</t>
  </si>
  <si>
    <t>K1窄车司机座（460）布套（中期面料）</t>
  </si>
  <si>
    <t>SBS0010027</t>
  </si>
  <si>
    <t>K1右舵二排单人座布套（中期面料）</t>
  </si>
  <si>
    <t>SBS0010728</t>
  </si>
  <si>
    <t>K1右舵二三排单人背布套（中期面料）</t>
  </si>
  <si>
    <t>SBS0010028</t>
  </si>
  <si>
    <t>K1右舵三排单人座布套（中期面料）</t>
  </si>
  <si>
    <t>SBS0010026</t>
  </si>
  <si>
    <t>K1右舵双人座布套（中期面料）</t>
  </si>
  <si>
    <t>SBS0010678</t>
  </si>
  <si>
    <t>G7窄车前翻三排三人座窄车三点式</t>
  </si>
  <si>
    <t>SBS0010673</t>
  </si>
  <si>
    <t>G7窄车前翻二排双人座窄车三点</t>
  </si>
  <si>
    <t>SBS0010692</t>
  </si>
  <si>
    <t>G7窄车前翻三排双人座窄车三点</t>
  </si>
  <si>
    <t>SBS0010664</t>
  </si>
  <si>
    <t>G7窄车前翻一排三人座窄车三点式</t>
  </si>
  <si>
    <t>SBS0010371</t>
  </si>
  <si>
    <t>G7窄车前翻双人背窄车三点式老</t>
  </si>
  <si>
    <t>SBS0010379</t>
  </si>
  <si>
    <t>G7窄车前翻一排三人背窄车三点式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</si>
</sst>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rgb="FF000000"/>
      <name val="楷体"/>
      <charset val="204"/>
    </font>
    <font>
      <sz val="12"/>
      <name val="楷体"/>
      <charset val="20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 wrapText="1"/>
    </xf>
    <xf numFmtId="177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177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5"/>
  <sheetViews>
    <sheetView tabSelected="1" workbookViewId="0">
      <selection activeCell="H45" sqref="H45"/>
    </sheetView>
  </sheetViews>
  <sheetFormatPr defaultColWidth="9" defaultRowHeight="13.5"/>
  <cols>
    <col min="1" max="1" width="2" customWidth="1"/>
    <col min="2" max="2" width="6.625" customWidth="1"/>
    <col min="3" max="3" width="16.875" customWidth="1"/>
    <col min="4" max="4" width="36.75" customWidth="1"/>
    <col min="5" max="5" width="13.875" style="1" customWidth="1"/>
    <col min="6" max="6" width="16.625" style="1" customWidth="1"/>
    <col min="7" max="7" width="12" style="1" customWidth="1"/>
    <col min="8" max="8" width="16" style="1" customWidth="1"/>
    <col min="9" max="9" width="4.5" customWidth="1"/>
    <col min="10" max="10" width="12.625"/>
    <col min="11" max="11" width="10.125" customWidth="1"/>
    <col min="12" max="12" width="8.75" customWidth="1"/>
    <col min="13" max="13" width="4.625" customWidth="1"/>
    <col min="14" max="14" width="12.5" customWidth="1"/>
    <col min="15" max="15" width="13.75"/>
    <col min="16" max="16" width="4" customWidth="1"/>
  </cols>
  <sheetData>
    <row r="1" ht="24" customHeight="1" spans="5:15">
      <c r="E1" s="1" t="s">
        <v>0</v>
      </c>
      <c r="G1" s="1" t="s">
        <v>1</v>
      </c>
      <c r="J1" s="1" t="s">
        <v>0</v>
      </c>
      <c r="K1" s="1"/>
      <c r="L1" s="1"/>
      <c r="N1" s="1" t="s">
        <v>1</v>
      </c>
      <c r="O1" s="1"/>
    </row>
    <row r="2" ht="19" customHeight="1" spans="2:15"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5</v>
      </c>
      <c r="H2" s="3" t="s">
        <v>6</v>
      </c>
      <c r="J2" s="9" t="s">
        <v>7</v>
      </c>
      <c r="K2" s="9" t="s">
        <v>8</v>
      </c>
      <c r="L2" s="9" t="s">
        <v>9</v>
      </c>
      <c r="N2" s="9" t="s">
        <v>8</v>
      </c>
      <c r="O2" s="9" t="s">
        <v>9</v>
      </c>
    </row>
    <row r="3" ht="19" customHeight="1" spans="2:16">
      <c r="B3" s="2">
        <v>1</v>
      </c>
      <c r="C3" s="4" t="s">
        <v>10</v>
      </c>
      <c r="D3" s="4" t="s">
        <v>11</v>
      </c>
      <c r="E3" s="5">
        <f>F3/1.13</f>
        <v>23.4513274336283</v>
      </c>
      <c r="F3" s="5">
        <v>26.5</v>
      </c>
      <c r="G3" s="5">
        <f t="shared" ref="G3:G20" si="0">H3/1.13</f>
        <v>23.1858407079646</v>
      </c>
      <c r="H3" s="5">
        <f>F3-0.3</f>
        <v>26.2</v>
      </c>
      <c r="I3" s="10" t="s">
        <v>12</v>
      </c>
      <c r="J3" s="11">
        <v>31.92</v>
      </c>
      <c r="K3" s="5">
        <f>J3-E3</f>
        <v>8.46867256637168</v>
      </c>
      <c r="L3" s="12">
        <f>K3/J3</f>
        <v>0.265309290926431</v>
      </c>
      <c r="M3" s="13"/>
      <c r="N3" s="5">
        <f>J3-G3</f>
        <v>8.7341592920354</v>
      </c>
      <c r="O3" s="12">
        <f>N3/J3</f>
        <v>0.273626544236698</v>
      </c>
      <c r="P3" s="13"/>
    </row>
    <row r="4" ht="19" customHeight="1" spans="2:16">
      <c r="B4" s="2">
        <v>2</v>
      </c>
      <c r="C4" s="6" t="s">
        <v>13</v>
      </c>
      <c r="D4" s="4" t="s">
        <v>14</v>
      </c>
      <c r="E4" s="5">
        <f t="shared" ref="E4:E20" si="1">F4/1.13</f>
        <v>22.5663716814159</v>
      </c>
      <c r="F4" s="5">
        <v>25.5</v>
      </c>
      <c r="G4" s="5">
        <f t="shared" si="0"/>
        <v>22.3008849557522</v>
      </c>
      <c r="H4" s="5">
        <f t="shared" ref="H4:H20" si="2">F4-0.3</f>
        <v>25.2</v>
      </c>
      <c r="I4" s="10"/>
      <c r="J4" s="11">
        <v>25.82</v>
      </c>
      <c r="K4" s="5">
        <f t="shared" ref="K4:K20" si="3">J4-E4</f>
        <v>3.25362831858407</v>
      </c>
      <c r="L4" s="12">
        <f t="shared" ref="L4:L20" si="4">K4/J4</f>
        <v>0.126011941076068</v>
      </c>
      <c r="M4" s="13"/>
      <c r="N4" s="5">
        <f t="shared" ref="N4:N20" si="5">J4-G4</f>
        <v>3.51911504424779</v>
      </c>
      <c r="O4" s="12">
        <f t="shared" ref="O4:O20" si="6">N4/J4</f>
        <v>0.136294153533996</v>
      </c>
      <c r="P4" s="13"/>
    </row>
    <row r="5" ht="19" customHeight="1" spans="2:16">
      <c r="B5" s="2">
        <v>3</v>
      </c>
      <c r="C5" s="4" t="s">
        <v>15</v>
      </c>
      <c r="D5" s="4" t="s">
        <v>16</v>
      </c>
      <c r="E5" s="5">
        <f t="shared" si="1"/>
        <v>23.4513274336283</v>
      </c>
      <c r="F5" s="5">
        <v>26.5</v>
      </c>
      <c r="G5" s="5">
        <f t="shared" si="0"/>
        <v>23.1858407079646</v>
      </c>
      <c r="H5" s="5">
        <f t="shared" si="2"/>
        <v>26.2</v>
      </c>
      <c r="I5" s="10"/>
      <c r="J5" s="11">
        <v>31.92</v>
      </c>
      <c r="K5" s="5">
        <f t="shared" si="3"/>
        <v>8.46867256637168</v>
      </c>
      <c r="L5" s="12">
        <f t="shared" si="4"/>
        <v>0.265309290926431</v>
      </c>
      <c r="M5" s="13"/>
      <c r="N5" s="5">
        <f t="shared" si="5"/>
        <v>8.7341592920354</v>
      </c>
      <c r="O5" s="12">
        <f t="shared" si="6"/>
        <v>0.273626544236698</v>
      </c>
      <c r="P5" s="13"/>
    </row>
    <row r="6" ht="19" customHeight="1" spans="2:16">
      <c r="B6" s="2">
        <v>4</v>
      </c>
      <c r="C6" s="4" t="s">
        <v>17</v>
      </c>
      <c r="D6" s="4" t="s">
        <v>18</v>
      </c>
      <c r="E6" s="5">
        <f t="shared" si="1"/>
        <v>23.8938053097345</v>
      </c>
      <c r="F6" s="5">
        <v>27</v>
      </c>
      <c r="G6" s="5">
        <f t="shared" si="0"/>
        <v>23.6283185840708</v>
      </c>
      <c r="H6" s="5">
        <f t="shared" si="2"/>
        <v>26.7</v>
      </c>
      <c r="I6" s="10"/>
      <c r="J6" s="11">
        <v>28.58</v>
      </c>
      <c r="K6" s="5">
        <f t="shared" si="3"/>
        <v>4.68619469026548</v>
      </c>
      <c r="L6" s="12">
        <f t="shared" si="4"/>
        <v>0.16396762387213</v>
      </c>
      <c r="M6" s="13"/>
      <c r="N6" s="5">
        <f t="shared" si="5"/>
        <v>4.9516814159292</v>
      </c>
      <c r="O6" s="12">
        <f t="shared" si="6"/>
        <v>0.173256872495773</v>
      </c>
      <c r="P6" s="13"/>
    </row>
    <row r="7" ht="19" customHeight="1" spans="2:16">
      <c r="B7" s="2">
        <v>5</v>
      </c>
      <c r="C7" s="4" t="s">
        <v>19</v>
      </c>
      <c r="D7" s="4" t="s">
        <v>20</v>
      </c>
      <c r="E7" s="5">
        <f t="shared" si="1"/>
        <v>23.1858407079646</v>
      </c>
      <c r="F7" s="5">
        <v>26.2</v>
      </c>
      <c r="G7" s="5">
        <f t="shared" si="0"/>
        <v>22.9203539823009</v>
      </c>
      <c r="H7" s="5">
        <f t="shared" si="2"/>
        <v>25.9</v>
      </c>
      <c r="I7" s="10"/>
      <c r="J7" s="11">
        <v>28.58</v>
      </c>
      <c r="K7" s="5">
        <f t="shared" si="3"/>
        <v>5.39415929203539</v>
      </c>
      <c r="L7" s="12">
        <f t="shared" si="4"/>
        <v>0.188738953535178</v>
      </c>
      <c r="M7" s="13"/>
      <c r="N7" s="5">
        <f t="shared" si="5"/>
        <v>5.65964601769911</v>
      </c>
      <c r="O7" s="12">
        <f t="shared" si="6"/>
        <v>0.198028202158821</v>
      </c>
      <c r="P7" s="13"/>
    </row>
    <row r="8" ht="19" customHeight="1" spans="2:16">
      <c r="B8" s="2">
        <v>6</v>
      </c>
      <c r="C8" s="4" t="s">
        <v>21</v>
      </c>
      <c r="D8" s="4" t="s">
        <v>22</v>
      </c>
      <c r="E8" s="5">
        <f t="shared" si="1"/>
        <v>30.9734513274336</v>
      </c>
      <c r="F8" s="5">
        <v>35</v>
      </c>
      <c r="G8" s="5">
        <f t="shared" si="0"/>
        <v>30.7079646017699</v>
      </c>
      <c r="H8" s="5">
        <f t="shared" si="2"/>
        <v>34.7</v>
      </c>
      <c r="I8" s="10" t="s">
        <v>23</v>
      </c>
      <c r="J8" s="14">
        <v>36.41</v>
      </c>
      <c r="K8" s="5">
        <f t="shared" si="3"/>
        <v>5.43654867256636</v>
      </c>
      <c r="L8" s="12">
        <f t="shared" si="4"/>
        <v>0.149314712237472</v>
      </c>
      <c r="M8" s="13"/>
      <c r="N8" s="5">
        <f t="shared" si="5"/>
        <v>5.70203539823008</v>
      </c>
      <c r="O8" s="12">
        <f t="shared" si="6"/>
        <v>0.156606300418294</v>
      </c>
      <c r="P8" s="13"/>
    </row>
    <row r="9" ht="19" customHeight="1" spans="2:16">
      <c r="B9" s="2">
        <v>7</v>
      </c>
      <c r="C9" s="4" t="s">
        <v>24</v>
      </c>
      <c r="D9" s="4" t="s">
        <v>25</v>
      </c>
      <c r="E9" s="5">
        <f t="shared" si="1"/>
        <v>26.7256637168142</v>
      </c>
      <c r="F9" s="5">
        <v>30.2</v>
      </c>
      <c r="G9" s="5">
        <f t="shared" si="0"/>
        <v>26.4601769911504</v>
      </c>
      <c r="H9" s="5">
        <f t="shared" si="2"/>
        <v>29.9</v>
      </c>
      <c r="I9" s="10"/>
      <c r="J9" s="14">
        <v>30.73833</v>
      </c>
      <c r="K9" s="5">
        <f t="shared" si="3"/>
        <v>4.01266628318584</v>
      </c>
      <c r="L9" s="12">
        <f t="shared" si="4"/>
        <v>0.130542755028846</v>
      </c>
      <c r="M9" s="13"/>
      <c r="N9" s="5">
        <f t="shared" si="5"/>
        <v>4.27815300884956</v>
      </c>
      <c r="O9" s="12">
        <f t="shared" si="6"/>
        <v>0.13917974752856</v>
      </c>
      <c r="P9" s="13"/>
    </row>
    <row r="10" ht="19" customHeight="1" spans="2:16">
      <c r="B10" s="2">
        <v>8</v>
      </c>
      <c r="C10" s="7" t="s">
        <v>26</v>
      </c>
      <c r="D10" s="7" t="s">
        <v>27</v>
      </c>
      <c r="E10" s="8">
        <f t="shared" si="1"/>
        <v>22.5663716814159</v>
      </c>
      <c r="F10" s="8">
        <v>25.5</v>
      </c>
      <c r="G10" s="8">
        <f t="shared" si="0"/>
        <v>22.3008849557522</v>
      </c>
      <c r="H10" s="5">
        <f t="shared" si="2"/>
        <v>25.2</v>
      </c>
      <c r="I10" s="10"/>
      <c r="J10" s="14">
        <v>22.37</v>
      </c>
      <c r="K10" s="5">
        <f t="shared" si="3"/>
        <v>-0.196371681415929</v>
      </c>
      <c r="L10" s="12">
        <f t="shared" si="4"/>
        <v>-0.00877834963861999</v>
      </c>
      <c r="M10" s="13"/>
      <c r="N10" s="5">
        <f t="shared" si="5"/>
        <v>0.0691150442477877</v>
      </c>
      <c r="O10" s="12">
        <f t="shared" si="6"/>
        <v>0.00308963094536378</v>
      </c>
      <c r="P10" s="13"/>
    </row>
    <row r="11" ht="19" customHeight="1" spans="2:16">
      <c r="B11" s="2">
        <v>9</v>
      </c>
      <c r="C11" s="7" t="s">
        <v>28</v>
      </c>
      <c r="D11" s="7" t="s">
        <v>29</v>
      </c>
      <c r="E11" s="8">
        <f t="shared" si="1"/>
        <v>24.2477876106195</v>
      </c>
      <c r="F11" s="8">
        <v>27.4</v>
      </c>
      <c r="G11" s="8">
        <f t="shared" si="0"/>
        <v>23.9823008849558</v>
      </c>
      <c r="H11" s="5">
        <f t="shared" si="2"/>
        <v>27.1</v>
      </c>
      <c r="I11" s="10"/>
      <c r="J11" s="14">
        <v>25.63</v>
      </c>
      <c r="K11" s="5">
        <f t="shared" si="3"/>
        <v>1.38221238938053</v>
      </c>
      <c r="L11" s="12">
        <f t="shared" si="4"/>
        <v>0.0539294728591701</v>
      </c>
      <c r="M11" s="13"/>
      <c r="N11" s="5">
        <f t="shared" si="5"/>
        <v>1.64769911504425</v>
      </c>
      <c r="O11" s="12">
        <f t="shared" si="6"/>
        <v>0.0642879092877194</v>
      </c>
      <c r="P11" s="13"/>
    </row>
    <row r="12" ht="19" customHeight="1" spans="2:16">
      <c r="B12" s="2">
        <v>10</v>
      </c>
      <c r="C12" s="4" t="s">
        <v>30</v>
      </c>
      <c r="D12" s="4" t="s">
        <v>31</v>
      </c>
      <c r="E12" s="5">
        <f t="shared" si="1"/>
        <v>22.8318584070797</v>
      </c>
      <c r="F12" s="5">
        <v>25.8</v>
      </c>
      <c r="G12" s="5">
        <f t="shared" si="0"/>
        <v>22.5663716814159</v>
      </c>
      <c r="H12" s="5">
        <f t="shared" si="2"/>
        <v>25.5</v>
      </c>
      <c r="I12" s="10"/>
      <c r="J12" s="14">
        <v>25.82</v>
      </c>
      <c r="K12" s="5">
        <f t="shared" si="3"/>
        <v>2.98814159292035</v>
      </c>
      <c r="L12" s="12">
        <f t="shared" si="4"/>
        <v>0.115729728618139</v>
      </c>
      <c r="M12" s="13"/>
      <c r="N12" s="5">
        <f t="shared" si="5"/>
        <v>3.25362831858407</v>
      </c>
      <c r="O12" s="12">
        <f t="shared" si="6"/>
        <v>0.126011941076068</v>
      </c>
      <c r="P12" s="13"/>
    </row>
    <row r="13" ht="19" customHeight="1" spans="2:16">
      <c r="B13" s="2">
        <v>11</v>
      </c>
      <c r="C13" s="4" t="s">
        <v>32</v>
      </c>
      <c r="D13" s="4" t="s">
        <v>33</v>
      </c>
      <c r="E13" s="5">
        <f t="shared" si="1"/>
        <v>24.1592920353982</v>
      </c>
      <c r="F13" s="5">
        <v>27.3</v>
      </c>
      <c r="G13" s="5">
        <f t="shared" si="0"/>
        <v>23.8938053097345</v>
      </c>
      <c r="H13" s="5">
        <f t="shared" si="2"/>
        <v>27</v>
      </c>
      <c r="I13" s="10"/>
      <c r="J13" s="14">
        <v>25.63</v>
      </c>
      <c r="K13" s="5">
        <f t="shared" si="3"/>
        <v>1.47070796460176</v>
      </c>
      <c r="L13" s="12">
        <f t="shared" si="4"/>
        <v>0.0573822850020197</v>
      </c>
      <c r="M13" s="13"/>
      <c r="N13" s="5">
        <f t="shared" si="5"/>
        <v>1.73619469026549</v>
      </c>
      <c r="O13" s="12">
        <f t="shared" si="6"/>
        <v>0.0677407214305691</v>
      </c>
      <c r="P13" s="13"/>
    </row>
    <row r="14" ht="19" customHeight="1" spans="2:16">
      <c r="B14" s="2">
        <v>12</v>
      </c>
      <c r="C14" s="4" t="s">
        <v>34</v>
      </c>
      <c r="D14" s="4" t="s">
        <v>35</v>
      </c>
      <c r="E14" s="5">
        <f t="shared" si="1"/>
        <v>41.3274336283186</v>
      </c>
      <c r="F14" s="5">
        <v>46.7</v>
      </c>
      <c r="G14" s="5">
        <f t="shared" si="0"/>
        <v>41.0619469026549</v>
      </c>
      <c r="H14" s="5">
        <f t="shared" si="2"/>
        <v>46.4</v>
      </c>
      <c r="I14" s="10"/>
      <c r="J14" s="14">
        <v>51.72</v>
      </c>
      <c r="K14" s="5">
        <f t="shared" si="3"/>
        <v>10.3925663716814</v>
      </c>
      <c r="L14" s="12">
        <f t="shared" si="4"/>
        <v>0.200939024974505</v>
      </c>
      <c r="M14" s="13"/>
      <c r="N14" s="5">
        <f t="shared" si="5"/>
        <v>10.6580530973451</v>
      </c>
      <c r="O14" s="12">
        <f t="shared" si="6"/>
        <v>0.206072178989658</v>
      </c>
      <c r="P14" s="13"/>
    </row>
    <row r="15" ht="19" customHeight="1" spans="2:16">
      <c r="B15" s="2">
        <v>13</v>
      </c>
      <c r="C15" s="4" t="s">
        <v>36</v>
      </c>
      <c r="D15" s="4" t="s">
        <v>37</v>
      </c>
      <c r="E15" s="5">
        <f t="shared" si="1"/>
        <v>52.9203539823009</v>
      </c>
      <c r="F15" s="5">
        <v>59.8</v>
      </c>
      <c r="G15" s="5">
        <f t="shared" si="0"/>
        <v>52.6548672566372</v>
      </c>
      <c r="H15" s="5">
        <f t="shared" si="2"/>
        <v>59.5</v>
      </c>
      <c r="I15" s="10"/>
      <c r="J15" s="14">
        <v>54.937804719284</v>
      </c>
      <c r="K15" s="5">
        <f t="shared" si="3"/>
        <v>2.01745073698311</v>
      </c>
      <c r="L15" s="12">
        <f t="shared" si="4"/>
        <v>0.036722449091144</v>
      </c>
      <c r="M15" s="13"/>
      <c r="N15" s="5">
        <f t="shared" si="5"/>
        <v>2.28293746264683</v>
      </c>
      <c r="O15" s="12">
        <f t="shared" si="6"/>
        <v>0.0415549451659375</v>
      </c>
      <c r="P15" s="13"/>
    </row>
    <row r="16" ht="19" customHeight="1" spans="2:16">
      <c r="B16" s="2">
        <v>14</v>
      </c>
      <c r="C16" s="4" t="s">
        <v>38</v>
      </c>
      <c r="D16" s="4" t="s">
        <v>39</v>
      </c>
      <c r="E16" s="5">
        <f t="shared" si="1"/>
        <v>46.9026548672566</v>
      </c>
      <c r="F16" s="5">
        <v>53</v>
      </c>
      <c r="G16" s="5">
        <f t="shared" si="0"/>
        <v>46.6371681415929</v>
      </c>
      <c r="H16" s="5">
        <f t="shared" si="2"/>
        <v>52.7</v>
      </c>
      <c r="I16" s="10"/>
      <c r="J16" s="14">
        <v>52.101511352452</v>
      </c>
      <c r="K16" s="5">
        <f t="shared" si="3"/>
        <v>5.19885648519536</v>
      </c>
      <c r="L16" s="12">
        <f t="shared" si="4"/>
        <v>0.0997832183797234</v>
      </c>
      <c r="M16" s="13"/>
      <c r="N16" s="5">
        <f t="shared" si="5"/>
        <v>5.46434321085907</v>
      </c>
      <c r="O16" s="12">
        <f t="shared" si="6"/>
        <v>0.10487878506814</v>
      </c>
      <c r="P16" s="13"/>
    </row>
    <row r="17" ht="19" customHeight="1" spans="2:16">
      <c r="B17" s="2">
        <v>15</v>
      </c>
      <c r="C17" s="4" t="s">
        <v>40</v>
      </c>
      <c r="D17" s="4" t="s">
        <v>41</v>
      </c>
      <c r="E17" s="5">
        <f t="shared" si="1"/>
        <v>47.787610619469</v>
      </c>
      <c r="F17" s="5">
        <v>54</v>
      </c>
      <c r="G17" s="5">
        <f t="shared" si="0"/>
        <v>47.5221238938053</v>
      </c>
      <c r="H17" s="5">
        <f t="shared" si="2"/>
        <v>53.7</v>
      </c>
      <c r="I17" s="10"/>
      <c r="J17" s="14">
        <v>52.440165335652</v>
      </c>
      <c r="K17" s="5">
        <f t="shared" si="3"/>
        <v>4.65255471618297</v>
      </c>
      <c r="L17" s="12">
        <f t="shared" si="4"/>
        <v>0.0887212060908565</v>
      </c>
      <c r="M17" s="13"/>
      <c r="N17" s="5">
        <f t="shared" si="5"/>
        <v>4.91804144184668</v>
      </c>
      <c r="O17" s="12">
        <f t="shared" si="6"/>
        <v>0.0937838660570183</v>
      </c>
      <c r="P17" s="13"/>
    </row>
    <row r="18" ht="19" customHeight="1" spans="2:16">
      <c r="B18" s="2">
        <v>16</v>
      </c>
      <c r="C18" s="4" t="s">
        <v>42</v>
      </c>
      <c r="D18" s="4" t="s">
        <v>43</v>
      </c>
      <c r="E18" s="5">
        <f t="shared" si="1"/>
        <v>48.6725663716814</v>
      </c>
      <c r="F18" s="5">
        <v>55</v>
      </c>
      <c r="G18" s="5">
        <f t="shared" si="0"/>
        <v>48.4070796460177</v>
      </c>
      <c r="H18" s="5">
        <f t="shared" si="2"/>
        <v>54.7</v>
      </c>
      <c r="I18" s="10"/>
      <c r="J18" s="14">
        <v>56.221</v>
      </c>
      <c r="K18" s="5">
        <f t="shared" si="3"/>
        <v>7.54843362831858</v>
      </c>
      <c r="L18" s="12">
        <f t="shared" si="4"/>
        <v>0.134263595957357</v>
      </c>
      <c r="M18" s="13"/>
      <c r="N18" s="5">
        <f t="shared" si="5"/>
        <v>7.81392035398229</v>
      </c>
      <c r="O18" s="12">
        <f t="shared" si="6"/>
        <v>0.138985794524862</v>
      </c>
      <c r="P18" s="13"/>
    </row>
    <row r="19" ht="19" customHeight="1" spans="2:16">
      <c r="B19" s="2">
        <v>17</v>
      </c>
      <c r="C19" s="4" t="s">
        <v>44</v>
      </c>
      <c r="D19" s="4" t="s">
        <v>45</v>
      </c>
      <c r="E19" s="5">
        <f t="shared" si="1"/>
        <v>46.283185840708</v>
      </c>
      <c r="F19" s="5">
        <v>52.3</v>
      </c>
      <c r="G19" s="5">
        <f t="shared" si="0"/>
        <v>46.0176991150443</v>
      </c>
      <c r="H19" s="5">
        <f t="shared" si="2"/>
        <v>52</v>
      </c>
      <c r="I19" s="10"/>
      <c r="J19" s="14">
        <v>55.2006</v>
      </c>
      <c r="K19" s="5">
        <f t="shared" si="3"/>
        <v>8.91741415929204</v>
      </c>
      <c r="L19" s="12">
        <f t="shared" si="4"/>
        <v>0.161545602027732</v>
      </c>
      <c r="M19" s="13"/>
      <c r="N19" s="5">
        <f t="shared" si="5"/>
        <v>9.18290088495575</v>
      </c>
      <c r="O19" s="12">
        <f t="shared" si="6"/>
        <v>0.166355091882258</v>
      </c>
      <c r="P19" s="13"/>
    </row>
    <row r="20" ht="19" customHeight="1" spans="2:16">
      <c r="B20" s="2">
        <v>18</v>
      </c>
      <c r="C20" s="4" t="s">
        <v>46</v>
      </c>
      <c r="D20" s="4" t="s">
        <v>47</v>
      </c>
      <c r="E20" s="5">
        <f t="shared" si="1"/>
        <v>47.9646017699115</v>
      </c>
      <c r="F20" s="5">
        <v>54.2</v>
      </c>
      <c r="G20" s="5">
        <f t="shared" si="0"/>
        <v>47.6991150442478</v>
      </c>
      <c r="H20" s="5">
        <f t="shared" si="2"/>
        <v>53.9</v>
      </c>
      <c r="I20" s="10"/>
      <c r="J20" s="14">
        <v>59.05616</v>
      </c>
      <c r="K20" s="5">
        <f t="shared" si="3"/>
        <v>11.0915582300885</v>
      </c>
      <c r="L20" s="12">
        <f t="shared" si="4"/>
        <v>0.18781373916097</v>
      </c>
      <c r="M20" s="13"/>
      <c r="N20" s="5">
        <f t="shared" si="5"/>
        <v>11.3570449557522</v>
      </c>
      <c r="O20" s="12">
        <f t="shared" si="6"/>
        <v>0.192309235069673</v>
      </c>
      <c r="P20" s="13"/>
    </row>
    <row r="25" spans="5:8">
      <c r="E25"/>
      <c r="F25"/>
      <c r="G25"/>
      <c r="H25"/>
    </row>
  </sheetData>
  <mergeCells count="6">
    <mergeCell ref="E1:F1"/>
    <mergeCell ref="G1:H1"/>
    <mergeCell ref="J1:L1"/>
    <mergeCell ref="N1:O1"/>
    <mergeCell ref="I3:I7"/>
    <mergeCell ref="I8:I20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2024-07-11T06:03:01Z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933D4D68AD5C459398420953F59A9731_12</vt:lpwstr>
  </property>
</Properties>
</file>