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出差\湖南\"/>
    </mc:Choice>
  </mc:AlternateContent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6" r:id="rId4"/>
    <sheet name="花销" sheetId="5" r:id="rId5"/>
  </sheets>
  <definedNames>
    <definedName name="_xlnm.Print_Area" localSheetId="2">'附件三 差旅费用报销单'!#REF!</definedName>
    <definedName name="_xlnm.Print_Area" localSheetId="0">'附件一 线下申请使用  出差申请单'!$B$2:$I$21</definedName>
  </definedNames>
  <calcPr calcId="162913"/>
</workbook>
</file>

<file path=xl/calcChain.xml><?xml version="1.0" encoding="utf-8"?>
<calcChain xmlns="http://schemas.openxmlformats.org/spreadsheetml/2006/main">
  <c r="M22" i="4" l="1"/>
  <c r="M6" i="4"/>
  <c r="P22" i="4"/>
  <c r="K22" i="4"/>
  <c r="C22" i="4" l="1"/>
  <c r="O23" i="4" s="1"/>
  <c r="H6" i="6"/>
</calcChain>
</file>

<file path=xl/sharedStrings.xml><?xml version="1.0" encoding="utf-8"?>
<sst xmlns="http://schemas.openxmlformats.org/spreadsheetml/2006/main" count="159" uniqueCount="112">
  <si>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</si>
  <si>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</si>
  <si>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</si>
  <si>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</si>
  <si>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</si>
  <si>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</si>
  <si>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</si>
  <si>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</si>
  <si>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</si>
  <si>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</si>
  <si>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</si>
  <si>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</si>
  <si>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</si>
  <si>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</si>
  <si>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</si>
  <si>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</si>
  <si>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</si>
  <si>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</si>
  <si>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</si>
  <si>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</si>
  <si>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</si>
  <si>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</si>
  <si>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</si>
  <si>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</si>
  <si>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</si>
  <si>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</si>
  <si>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</si>
  <si>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</si>
  <si>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</si>
  <si>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</si>
  <si>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</si>
  <si>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</si>
  <si>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月</t>
    <phoneticPr fontId="1" type="noConversion"/>
  </si>
  <si>
    <t>出差事由</t>
    <phoneticPr fontId="1" type="noConversion"/>
  </si>
  <si>
    <t>光华荣昌集团员工出差申请单</t>
    <phoneticPr fontId="6" type="noConversion"/>
  </si>
  <si>
    <t>日</t>
    <phoneticPr fontId="1" type="noConversion"/>
  </si>
  <si>
    <t>差 旅 费 报 销 单</t>
    <phoneticPr fontId="1" type="noConversion"/>
  </si>
  <si>
    <t>金额</t>
    <phoneticPr fontId="1" type="noConversion"/>
  </si>
  <si>
    <t>高铁</t>
    <phoneticPr fontId="1" type="noConversion"/>
  </si>
  <si>
    <t>前期采购部</t>
    <phoneticPr fontId="1" type="noConversion"/>
  </si>
  <si>
    <t>前期采购部</t>
    <phoneticPr fontId="1" type="noConversion"/>
  </si>
  <si>
    <t>刘文政</t>
    <phoneticPr fontId="1" type="noConversion"/>
  </si>
  <si>
    <t xml:space="preserve">        主管                审核                 出纳                领款人：刘文政</t>
    <phoneticPr fontId="1" type="noConversion"/>
  </si>
  <si>
    <t>无</t>
    <phoneticPr fontId="1" type="noConversion"/>
  </si>
  <si>
    <t>山水湾酒店</t>
    <phoneticPr fontId="1" type="noConversion"/>
  </si>
  <si>
    <t>湖南荣昌</t>
    <phoneticPr fontId="1" type="noConversion"/>
  </si>
  <si>
    <t>滴滴</t>
    <phoneticPr fontId="1" type="noConversion"/>
  </si>
  <si>
    <t>凯美豪胜</t>
    <phoneticPr fontId="1" type="noConversion"/>
  </si>
  <si>
    <t>住宿</t>
    <phoneticPr fontId="1" type="noConversion"/>
  </si>
  <si>
    <t>出发地</t>
    <phoneticPr fontId="1" type="noConversion"/>
  </si>
  <si>
    <t>目的地</t>
    <phoneticPr fontId="1" type="noConversion"/>
  </si>
  <si>
    <t>打车</t>
    <phoneticPr fontId="1" type="noConversion"/>
  </si>
  <si>
    <t>合计</t>
    <phoneticPr fontId="1" type="noConversion"/>
  </si>
  <si>
    <t>湖南工厂</t>
    <phoneticPr fontId="1" type="noConversion"/>
  </si>
  <si>
    <t>M4自制核算和供应商降本</t>
    <phoneticPr fontId="1" type="noConversion"/>
  </si>
  <si>
    <t xml:space="preserve">降本商谈结果如下：
1.湘和同意普降3个点，从6月分开始执行，C32B后排六分骨架总成0.073（SCS0007045和SCS0007048)增加钢丝设变，抵冲1个点，总成降价2个点；按23年采购额预估降本19.6万。
湘和同意钢丝（材质Q235）同意按照公斤价7元核算；
2.凌天同意普降3个点，从6月分开始执行，按23年采购额预计降本15.18万。
3.按照领导规划，在中道采购发泡总成，发泡单价中道同意普降2个点，头枕杆中道自行采购。
按照23年采购量预估，从6月分开始执行，按23年采购额预计降本18万元。
4.诺亿现场核算，按照1-5月份使用量，需要涨价物料22项，涨价金额3.6万，需要降本物料23个，降本金额2.6万，综合评估，建议诺亿不24年不调价。
</t>
    <phoneticPr fontId="1" type="noConversion"/>
  </si>
  <si>
    <t>部门</t>
    <phoneticPr fontId="1" type="noConversion"/>
  </si>
  <si>
    <t>前期采购部</t>
    <phoneticPr fontId="1" type="noConversion"/>
  </si>
  <si>
    <t>出差人</t>
    <phoneticPr fontId="1" type="noConversion"/>
  </si>
  <si>
    <t>刘文政</t>
    <phoneticPr fontId="1" type="noConversion"/>
  </si>
  <si>
    <t>交接湖南采购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</si>
  <si>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</si>
  <si>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</si>
  <si>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</si>
  <si>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</si>
  <si>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</si>
  <si>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</si>
  <si>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</si>
  <si>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</si>
  <si>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</si>
  <si>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</si>
  <si>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日</t>
    <phoneticPr fontId="1" type="noConversion"/>
  </si>
  <si>
    <t>时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</si>
  <si>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</si>
  <si>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</si>
  <si>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</si>
  <si>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</si>
  <si>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单据
张数</t>
    <phoneticPr fontId="1" type="noConversion"/>
  </si>
  <si>
    <t>荣昌</t>
    <phoneticPr fontId="1" type="noConversion"/>
  </si>
  <si>
    <t>北京西</t>
    <phoneticPr fontId="1" type="noConversion"/>
  </si>
  <si>
    <t>住宿</t>
    <phoneticPr fontId="1" type="noConversion"/>
  </si>
  <si>
    <t>北京</t>
    <phoneticPr fontId="1" type="noConversion"/>
  </si>
  <si>
    <t>高铁</t>
    <phoneticPr fontId="1" type="noConversion"/>
  </si>
  <si>
    <t>株洲西</t>
    <phoneticPr fontId="1" type="noConversion"/>
  </si>
  <si>
    <t>株洲西</t>
    <phoneticPr fontId="1" type="noConversion"/>
  </si>
  <si>
    <t>长沙南</t>
    <phoneticPr fontId="1" type="noConversion"/>
  </si>
  <si>
    <t>滴滴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</si>
  <si>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</si>
  <si>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</si>
  <si>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</si>
  <si>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 xml:space="preserve"> 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</si>
  <si>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</si>
  <si>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</si>
  <si>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</si>
  <si>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>予借
旅费</t>
    <phoneticPr fontId="1" type="noConversion"/>
  </si>
  <si>
    <t>补领金额</t>
    <phoneticPr fontId="1" type="noConversion"/>
  </si>
  <si>
    <t>退还金额</t>
    <phoneticPr fontId="1" type="noConversion"/>
  </si>
  <si>
    <t>¥</t>
    <phoneticPr fontId="1" type="noConversion"/>
  </si>
  <si>
    <t>长沙南</t>
    <phoneticPr fontId="1" type="noConversion"/>
  </si>
  <si>
    <t>帝景酒店</t>
    <phoneticPr fontId="1" type="noConversion"/>
  </si>
  <si>
    <t>株洲西</t>
    <phoneticPr fontId="1" type="noConversion"/>
  </si>
  <si>
    <t>出租车</t>
    <phoneticPr fontId="1" type="noConversion"/>
  </si>
  <si>
    <t>株洲西</t>
    <phoneticPr fontId="1" type="noConversion"/>
  </si>
  <si>
    <t>长沙南</t>
    <phoneticPr fontId="1" type="noConversion"/>
  </si>
  <si>
    <t>高德</t>
    <phoneticPr fontId="1" type="noConversion"/>
  </si>
  <si>
    <t>泊莱酒店</t>
    <phoneticPr fontId="1" type="noConversion"/>
  </si>
  <si>
    <t>株洲西站</t>
    <phoneticPr fontId="1" type="noConversion"/>
  </si>
  <si>
    <t>湖南诺亿</t>
    <phoneticPr fontId="1" type="noConversion"/>
  </si>
  <si>
    <t>株洲西</t>
    <phoneticPr fontId="1" type="noConversion"/>
  </si>
  <si>
    <t>北京</t>
    <phoneticPr fontId="1" type="noConversion"/>
  </si>
  <si>
    <t>荣昌</t>
    <phoneticPr fontId="1" type="noConversion"/>
  </si>
  <si>
    <t xml:space="preserve">人民币：贰仟壹佰伍拾元柒角贰分整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</si>
</sst>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&quot;￥&quot;#,##0.00"/>
    <numFmt numFmtId="177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58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>
      <alignment vertical="center"/>
    </xf>
    <xf numFmtId="0" fontId="4" fillId="0" borderId="24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1" fontId="12" fillId="0" borderId="1" xfId="0" applyNumberFormat="1" applyFont="1" applyBorder="1" applyAlignment="1">
      <alignment horizontal="center" vertical="center"/>
    </xf>
    <xf numFmtId="8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6" fontId="4" fillId="0" borderId="2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</xdr:row>
      <xdr:rowOff>47626</xdr:rowOff>
    </xdr:from>
    <xdr:to>
      <xdr:col>1</xdr:col>
      <xdr:colOff>904875</xdr:colOff>
      <xdr:row>12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L5" sqref="L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23" t="s">
        <v>34</v>
      </c>
      <c r="D2" s="23"/>
      <c r="E2" s="23"/>
      <c r="F2" s="23"/>
      <c r="G2" s="23"/>
      <c r="H2" s="23"/>
      <c r="I2" s="23"/>
    </row>
    <row r="3" spans="2:9" ht="36.75" customHeight="1">
      <c r="B3" s="10" t="s">
        <v>29</v>
      </c>
      <c r="C3" s="24"/>
      <c r="D3" s="24"/>
      <c r="E3" s="24"/>
      <c r="F3" s="9" t="s">
        <v>28</v>
      </c>
      <c r="G3" s="24"/>
      <c r="H3" s="24"/>
      <c r="I3" s="25"/>
    </row>
    <row r="4" spans="2:9" ht="36.75" customHeight="1">
      <c r="B4" s="8" t="s">
        <v>27</v>
      </c>
      <c r="C4" s="26"/>
      <c r="D4" s="27"/>
      <c r="E4" s="27"/>
      <c r="F4" s="27"/>
      <c r="G4" s="27"/>
      <c r="H4" s="27"/>
      <c r="I4" s="28"/>
    </row>
    <row r="5" spans="2:9" ht="36.75" customHeight="1">
      <c r="B5" s="8" t="s">
        <v>26</v>
      </c>
      <c r="C5" s="29" t="s">
        <v>31</v>
      </c>
      <c r="D5" s="30"/>
      <c r="E5" s="30"/>
      <c r="F5" s="30"/>
      <c r="G5" s="30"/>
      <c r="H5" s="30"/>
      <c r="I5" s="31"/>
    </row>
    <row r="6" spans="2:9" ht="36.75" customHeight="1">
      <c r="B6" s="8" t="s">
        <v>24</v>
      </c>
      <c r="C6" s="32"/>
      <c r="D6" s="33"/>
      <c r="E6" s="34"/>
      <c r="F6" s="7" t="s">
        <v>23</v>
      </c>
      <c r="G6" s="32"/>
      <c r="H6" s="33"/>
      <c r="I6" s="35"/>
    </row>
    <row r="7" spans="2:9" ht="36.75" customHeight="1">
      <c r="B7" s="8" t="s">
        <v>22</v>
      </c>
      <c r="C7" s="32"/>
      <c r="D7" s="33"/>
      <c r="E7" s="33"/>
      <c r="F7" s="33"/>
      <c r="G7" s="33"/>
      <c r="H7" s="33"/>
      <c r="I7" s="35"/>
    </row>
    <row r="8" spans="2:9" ht="36.75" customHeight="1">
      <c r="B8" s="8" t="s">
        <v>21</v>
      </c>
      <c r="C8" s="32" t="s">
        <v>20</v>
      </c>
      <c r="D8" s="33"/>
      <c r="E8" s="33"/>
      <c r="F8" s="33"/>
      <c r="G8" s="33"/>
      <c r="H8" s="33"/>
      <c r="I8" s="35"/>
    </row>
    <row r="9" spans="2:9" ht="36.75" customHeight="1">
      <c r="B9" s="8" t="s">
        <v>19</v>
      </c>
      <c r="C9" s="32"/>
      <c r="D9" s="33"/>
      <c r="E9" s="34"/>
      <c r="F9" s="7" t="s">
        <v>17</v>
      </c>
      <c r="G9" s="32"/>
      <c r="H9" s="33"/>
      <c r="I9" s="35"/>
    </row>
    <row r="10" spans="2:9" ht="36.75" customHeight="1">
      <c r="B10" s="8" t="s">
        <v>18</v>
      </c>
      <c r="C10" s="32"/>
      <c r="D10" s="33"/>
      <c r="E10" s="34"/>
      <c r="F10" s="7" t="s">
        <v>17</v>
      </c>
      <c r="G10" s="32"/>
      <c r="H10" s="33"/>
      <c r="I10" s="35"/>
    </row>
    <row r="11" spans="2:9" ht="9.75" customHeight="1"/>
    <row r="12" spans="2:9" ht="21.75" customHeight="1">
      <c r="B12" s="11" t="s">
        <v>30</v>
      </c>
    </row>
    <row r="13" spans="2:9" ht="36.75" customHeight="1" thickBot="1">
      <c r="C13" s="23" t="s">
        <v>34</v>
      </c>
      <c r="D13" s="23"/>
      <c r="E13" s="23"/>
      <c r="F13" s="23"/>
      <c r="G13" s="23"/>
      <c r="H13" s="23"/>
      <c r="I13" s="23"/>
    </row>
    <row r="14" spans="2:9" ht="36.75" customHeight="1">
      <c r="B14" s="10" t="s">
        <v>29</v>
      </c>
      <c r="C14" s="24"/>
      <c r="D14" s="24"/>
      <c r="E14" s="24"/>
      <c r="F14" s="9" t="s">
        <v>28</v>
      </c>
      <c r="G14" s="24"/>
      <c r="H14" s="24"/>
      <c r="I14" s="25"/>
    </row>
    <row r="15" spans="2:9" ht="36.75" customHeight="1">
      <c r="B15" s="8" t="s">
        <v>27</v>
      </c>
      <c r="C15" s="26"/>
      <c r="D15" s="27"/>
      <c r="E15" s="27"/>
      <c r="F15" s="27"/>
      <c r="G15" s="27"/>
      <c r="H15" s="27"/>
      <c r="I15" s="28"/>
    </row>
    <row r="16" spans="2:9" ht="36.75" customHeight="1">
      <c r="B16" s="8" t="s">
        <v>26</v>
      </c>
      <c r="C16" s="29" t="s">
        <v>25</v>
      </c>
      <c r="D16" s="30"/>
      <c r="E16" s="30"/>
      <c r="F16" s="30"/>
      <c r="G16" s="30"/>
      <c r="H16" s="30"/>
      <c r="I16" s="31"/>
    </row>
    <row r="17" spans="2:9" ht="36.75" customHeight="1">
      <c r="B17" s="8" t="s">
        <v>24</v>
      </c>
      <c r="C17" s="32"/>
      <c r="D17" s="33"/>
      <c r="E17" s="34"/>
      <c r="F17" s="7" t="s">
        <v>23</v>
      </c>
      <c r="G17" s="32"/>
      <c r="H17" s="33"/>
      <c r="I17" s="35"/>
    </row>
    <row r="18" spans="2:9" ht="36.75" customHeight="1">
      <c r="B18" s="8" t="s">
        <v>22</v>
      </c>
      <c r="C18" s="32"/>
      <c r="D18" s="33"/>
      <c r="E18" s="33"/>
      <c r="F18" s="33"/>
      <c r="G18" s="33"/>
      <c r="H18" s="33"/>
      <c r="I18" s="35"/>
    </row>
    <row r="19" spans="2:9" ht="36.75" customHeight="1">
      <c r="B19" s="8" t="s">
        <v>21</v>
      </c>
      <c r="C19" s="32" t="s">
        <v>20</v>
      </c>
      <c r="D19" s="33"/>
      <c r="E19" s="33"/>
      <c r="F19" s="33"/>
      <c r="G19" s="33"/>
      <c r="H19" s="33"/>
      <c r="I19" s="35"/>
    </row>
    <row r="20" spans="2:9" ht="36.75" customHeight="1">
      <c r="B20" s="8" t="s">
        <v>19</v>
      </c>
      <c r="C20" s="32"/>
      <c r="D20" s="33"/>
      <c r="E20" s="34"/>
      <c r="F20" s="7" t="s">
        <v>17</v>
      </c>
      <c r="G20" s="32"/>
      <c r="H20" s="33"/>
      <c r="I20" s="35"/>
    </row>
    <row r="21" spans="2:9" ht="36.75" customHeight="1" thickBot="1">
      <c r="B21" s="6" t="s">
        <v>18</v>
      </c>
      <c r="C21" s="36"/>
      <c r="D21" s="37"/>
      <c r="E21" s="38"/>
      <c r="F21" s="5" t="s">
        <v>17</v>
      </c>
      <c r="G21" s="36"/>
      <c r="H21" s="37"/>
      <c r="I21" s="39"/>
    </row>
  </sheetData>
  <mergeCells count="26">
    <mergeCell ref="C19:I19"/>
    <mergeCell ref="C20:E20"/>
    <mergeCell ref="G20:I20"/>
    <mergeCell ref="C21:E21"/>
    <mergeCell ref="G21:I21"/>
    <mergeCell ref="C15:I15"/>
    <mergeCell ref="C16:I16"/>
    <mergeCell ref="C17:E17"/>
    <mergeCell ref="G17:I17"/>
    <mergeCell ref="C18:I18"/>
    <mergeCell ref="C10:E10"/>
    <mergeCell ref="G10:I10"/>
    <mergeCell ref="C13:I13"/>
    <mergeCell ref="C14:E14"/>
    <mergeCell ref="G14:I14"/>
    <mergeCell ref="C6:E6"/>
    <mergeCell ref="G6:I6"/>
    <mergeCell ref="C7:I7"/>
    <mergeCell ref="C8:I8"/>
    <mergeCell ref="C9:E9"/>
    <mergeCell ref="G9:I9"/>
    <mergeCell ref="C2:I2"/>
    <mergeCell ref="C3:E3"/>
    <mergeCell ref="G3:I3"/>
    <mergeCell ref="C4:I4"/>
    <mergeCell ref="C5:I5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80" zoomScaleNormal="80" workbookViewId="0">
      <selection activeCell="C7" sqref="C7:F7"/>
    </sheetView>
  </sheetViews>
  <sheetFormatPr defaultRowHeight="13.5"/>
  <cols>
    <col min="1" max="1" width="14.25" customWidth="1"/>
    <col min="2" max="2" width="14.625" customWidth="1"/>
    <col min="3" max="3" width="21.25" customWidth="1"/>
    <col min="4" max="4" width="16.25" customWidth="1"/>
    <col min="5" max="5" width="12.625" customWidth="1"/>
    <col min="6" max="6" width="42.75" customWidth="1"/>
  </cols>
  <sheetData>
    <row r="1" spans="1:6" ht="72" customHeight="1">
      <c r="A1" s="2"/>
      <c r="B1" s="47" t="s">
        <v>14</v>
      </c>
      <c r="C1" s="47"/>
      <c r="D1" s="47"/>
      <c r="E1" s="47"/>
      <c r="F1" s="48"/>
    </row>
    <row r="2" spans="1:6" ht="50.1" customHeight="1">
      <c r="A2" s="43" t="s">
        <v>16</v>
      </c>
      <c r="B2" s="1" t="s">
        <v>10</v>
      </c>
      <c r="C2" s="1" t="s">
        <v>41</v>
      </c>
      <c r="D2" s="1" t="s">
        <v>0</v>
      </c>
      <c r="E2" s="40" t="s">
        <v>40</v>
      </c>
      <c r="F2" s="42"/>
    </row>
    <row r="3" spans="1:6" ht="50.1" customHeight="1">
      <c r="A3" s="43"/>
      <c r="B3" s="1" t="s">
        <v>1</v>
      </c>
      <c r="C3" s="14">
        <v>45474</v>
      </c>
      <c r="D3" s="1" t="s">
        <v>2</v>
      </c>
      <c r="E3" s="40" t="s">
        <v>39</v>
      </c>
      <c r="F3" s="42"/>
    </row>
    <row r="4" spans="1:6" ht="38.25" customHeight="1">
      <c r="A4" s="43"/>
      <c r="B4" s="1" t="s">
        <v>3</v>
      </c>
      <c r="C4" s="40" t="s">
        <v>53</v>
      </c>
      <c r="D4" s="41"/>
      <c r="E4" s="41"/>
      <c r="F4" s="42"/>
    </row>
    <row r="5" spans="1:6" ht="38.25" customHeight="1">
      <c r="A5" s="43"/>
      <c r="B5" s="1" t="s">
        <v>4</v>
      </c>
      <c r="C5" s="40" t="s">
        <v>54</v>
      </c>
      <c r="D5" s="41"/>
      <c r="E5" s="41"/>
      <c r="F5" s="42"/>
    </row>
    <row r="6" spans="1:6" ht="50.1" customHeight="1">
      <c r="A6" s="49" t="s">
        <v>15</v>
      </c>
      <c r="B6" s="1" t="s">
        <v>5</v>
      </c>
      <c r="C6" s="1" t="s">
        <v>43</v>
      </c>
      <c r="D6" s="1" t="s">
        <v>6</v>
      </c>
      <c r="E6" s="40" t="s">
        <v>39</v>
      </c>
      <c r="F6" s="42"/>
    </row>
    <row r="7" spans="1:6" ht="348.75" customHeight="1">
      <c r="A7" s="50"/>
      <c r="B7" s="1" t="s">
        <v>7</v>
      </c>
      <c r="C7" s="44" t="s">
        <v>55</v>
      </c>
      <c r="D7" s="45"/>
      <c r="E7" s="45"/>
      <c r="F7" s="46"/>
    </row>
    <row r="8" spans="1:6" ht="24.95" customHeight="1">
      <c r="A8" s="1" t="s">
        <v>8</v>
      </c>
      <c r="B8" s="40"/>
      <c r="C8" s="41"/>
      <c r="D8" s="41"/>
      <c r="E8" s="41"/>
      <c r="F8" s="42"/>
    </row>
    <row r="9" spans="1:6" ht="24.95" customHeight="1">
      <c r="A9" s="1" t="s">
        <v>9</v>
      </c>
      <c r="B9" s="40"/>
      <c r="C9" s="41"/>
      <c r="D9" s="41"/>
      <c r="E9" s="41"/>
      <c r="F9" s="42"/>
    </row>
    <row r="10" spans="1:6" ht="24.95" customHeight="1">
      <c r="A10" s="1" t="s">
        <v>12</v>
      </c>
      <c r="B10" s="40"/>
      <c r="C10" s="41"/>
      <c r="D10" s="41"/>
      <c r="E10" s="41"/>
      <c r="F10" s="42"/>
    </row>
    <row r="11" spans="1:6" ht="24.95" customHeight="1">
      <c r="A11" s="1" t="s">
        <v>11</v>
      </c>
      <c r="B11" s="40"/>
      <c r="C11" s="41"/>
      <c r="D11" s="41"/>
      <c r="E11" s="41"/>
      <c r="F11" s="42"/>
    </row>
    <row r="12" spans="1:6" ht="24.95" customHeight="1">
      <c r="A12" s="3" t="s">
        <v>13</v>
      </c>
      <c r="B12" s="40"/>
      <c r="C12" s="41"/>
      <c r="D12" s="41"/>
      <c r="E12" s="41"/>
      <c r="F12" s="42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rintOptions horizontalCentered="1"/>
  <pageMargins left="0.19685039370078741" right="0" top="0.19685039370078741" bottom="0.19685039370078741" header="0.51181102362204722" footer="0.51181102362204722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Normal="100" workbookViewId="0">
      <selection activeCell="N11" sqref="N11"/>
    </sheetView>
  </sheetViews>
  <sheetFormatPr defaultRowHeight="13.5"/>
  <cols>
    <col min="1" max="1" width="8" customWidth="1"/>
    <col min="4" max="4" width="10.5" customWidth="1"/>
    <col min="7" max="7" width="6" customWidth="1"/>
    <col min="8" max="8" width="11.25" customWidth="1"/>
    <col min="14" max="14" width="11.25" customWidth="1"/>
  </cols>
  <sheetData>
    <row r="1" spans="1:16" ht="25.5">
      <c r="A1" s="51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s="12" customFormat="1" ht="14.25">
      <c r="A2" s="52" t="s">
        <v>56</v>
      </c>
      <c r="B2" s="52"/>
      <c r="C2" s="53" t="s">
        <v>57</v>
      </c>
      <c r="D2" s="54"/>
      <c r="E2" s="54"/>
      <c r="F2" s="54"/>
      <c r="G2" s="54"/>
      <c r="H2" s="54"/>
      <c r="I2" s="55"/>
      <c r="J2" s="56">
        <v>45488</v>
      </c>
      <c r="K2" s="56"/>
      <c r="L2" s="56"/>
      <c r="M2" s="56"/>
      <c r="N2" s="56"/>
      <c r="O2" s="56"/>
      <c r="P2" s="56"/>
    </row>
    <row r="3" spans="1:16">
      <c r="A3" s="53" t="s">
        <v>58</v>
      </c>
      <c r="B3" s="54"/>
      <c r="C3" s="55"/>
      <c r="D3" s="53" t="s">
        <v>59</v>
      </c>
      <c r="E3" s="54"/>
      <c r="F3" s="54"/>
      <c r="G3" s="54"/>
      <c r="H3" s="54"/>
      <c r="I3" s="54"/>
      <c r="J3" s="55"/>
      <c r="K3" s="53" t="s">
        <v>33</v>
      </c>
      <c r="L3" s="55"/>
      <c r="M3" s="53" t="s">
        <v>60</v>
      </c>
      <c r="N3" s="54"/>
      <c r="O3" s="54"/>
      <c r="P3" s="55"/>
    </row>
    <row r="4" spans="1:16">
      <c r="A4" s="61" t="s">
        <v>61</v>
      </c>
      <c r="B4" s="62"/>
      <c r="C4" s="62"/>
      <c r="D4" s="63"/>
      <c r="E4" s="61" t="s">
        <v>62</v>
      </c>
      <c r="F4" s="62"/>
      <c r="G4" s="62"/>
      <c r="H4" s="63"/>
      <c r="I4" s="64" t="s">
        <v>63</v>
      </c>
      <c r="J4" s="61" t="s">
        <v>64</v>
      </c>
      <c r="K4" s="63"/>
      <c r="L4" s="61" t="s">
        <v>65</v>
      </c>
      <c r="M4" s="63"/>
      <c r="N4" s="61" t="s">
        <v>66</v>
      </c>
      <c r="O4" s="62"/>
      <c r="P4" s="63"/>
    </row>
    <row r="5" spans="1:16" s="12" customFormat="1" ht="27">
      <c r="A5" s="15" t="s">
        <v>67</v>
      </c>
      <c r="B5" s="15" t="s">
        <v>68</v>
      </c>
      <c r="C5" s="15" t="s">
        <v>69</v>
      </c>
      <c r="D5" s="15" t="s">
        <v>70</v>
      </c>
      <c r="E5" s="15" t="s">
        <v>67</v>
      </c>
      <c r="F5" s="15" t="s">
        <v>71</v>
      </c>
      <c r="G5" s="15" t="s">
        <v>72</v>
      </c>
      <c r="H5" s="15" t="s">
        <v>70</v>
      </c>
      <c r="I5" s="65"/>
      <c r="J5" s="17" t="s">
        <v>73</v>
      </c>
      <c r="K5" s="15" t="s">
        <v>74</v>
      </c>
      <c r="L5" s="15" t="s">
        <v>75</v>
      </c>
      <c r="M5" s="15" t="s">
        <v>74</v>
      </c>
      <c r="N5" s="15" t="s">
        <v>76</v>
      </c>
      <c r="O5" s="17" t="s">
        <v>77</v>
      </c>
      <c r="P5" s="15" t="s">
        <v>74</v>
      </c>
    </row>
    <row r="6" spans="1:16" s="12" customFormat="1" ht="14.25">
      <c r="A6" s="18">
        <v>7</v>
      </c>
      <c r="B6" s="15">
        <v>1</v>
      </c>
      <c r="C6" s="15"/>
      <c r="D6" s="15" t="s">
        <v>78</v>
      </c>
      <c r="E6" s="18">
        <v>7</v>
      </c>
      <c r="F6" s="15">
        <v>1</v>
      </c>
      <c r="G6" s="15"/>
      <c r="H6" s="15" t="s">
        <v>79</v>
      </c>
      <c r="I6" s="22"/>
      <c r="J6" s="17">
        <v>1</v>
      </c>
      <c r="K6" s="15">
        <v>60</v>
      </c>
      <c r="L6" s="15">
        <v>12</v>
      </c>
      <c r="M6" s="15">
        <f>L6*40</f>
        <v>480</v>
      </c>
      <c r="N6" s="15" t="s">
        <v>80</v>
      </c>
      <c r="O6" s="17">
        <v>1</v>
      </c>
      <c r="P6" s="15">
        <v>665</v>
      </c>
    </row>
    <row r="7" spans="1:16" s="12" customFormat="1" ht="14.25">
      <c r="A7" s="18">
        <v>7</v>
      </c>
      <c r="B7" s="15">
        <v>1</v>
      </c>
      <c r="C7" s="15"/>
      <c r="D7" s="15" t="s">
        <v>81</v>
      </c>
      <c r="E7" s="18">
        <v>7</v>
      </c>
      <c r="F7" s="15">
        <v>1</v>
      </c>
      <c r="G7" s="15"/>
      <c r="H7" s="15" t="s">
        <v>98</v>
      </c>
      <c r="I7" s="15" t="s">
        <v>82</v>
      </c>
      <c r="J7" s="17">
        <v>1</v>
      </c>
      <c r="K7" s="15">
        <v>778</v>
      </c>
      <c r="L7" s="15"/>
      <c r="M7" s="15"/>
      <c r="N7" s="15" t="s">
        <v>48</v>
      </c>
      <c r="O7" s="15">
        <v>1</v>
      </c>
      <c r="P7" s="15">
        <v>324</v>
      </c>
    </row>
    <row r="8" spans="1:16">
      <c r="A8" s="18">
        <v>7</v>
      </c>
      <c r="B8" s="15">
        <v>1</v>
      </c>
      <c r="C8" s="15"/>
      <c r="D8" s="15" t="s">
        <v>98</v>
      </c>
      <c r="E8" s="18">
        <v>7</v>
      </c>
      <c r="F8" s="15">
        <v>1</v>
      </c>
      <c r="G8" s="15"/>
      <c r="H8" s="15" t="s">
        <v>83</v>
      </c>
      <c r="I8" s="15" t="s">
        <v>82</v>
      </c>
      <c r="J8" s="15">
        <v>1</v>
      </c>
      <c r="K8" s="15">
        <v>24</v>
      </c>
      <c r="L8" s="15"/>
      <c r="M8" s="15"/>
      <c r="N8" s="15" t="s">
        <v>80</v>
      </c>
      <c r="O8" s="15">
        <v>1</v>
      </c>
      <c r="P8" s="15">
        <v>648</v>
      </c>
    </row>
    <row r="9" spans="1:16">
      <c r="A9" s="18">
        <v>7</v>
      </c>
      <c r="B9" s="15">
        <v>7</v>
      </c>
      <c r="C9" s="15"/>
      <c r="D9" s="15" t="s">
        <v>84</v>
      </c>
      <c r="E9" s="18">
        <v>7</v>
      </c>
      <c r="F9" s="15">
        <v>7</v>
      </c>
      <c r="G9" s="15"/>
      <c r="H9" s="15" t="s">
        <v>85</v>
      </c>
      <c r="I9" s="15" t="s">
        <v>82</v>
      </c>
      <c r="J9" s="15">
        <v>1</v>
      </c>
      <c r="K9" s="15">
        <v>24</v>
      </c>
      <c r="L9" s="15"/>
      <c r="M9" s="15"/>
      <c r="N9" s="15"/>
      <c r="O9" s="15"/>
      <c r="P9" s="15"/>
    </row>
    <row r="10" spans="1:16">
      <c r="A10" s="15">
        <v>7</v>
      </c>
      <c r="B10" s="15">
        <v>8</v>
      </c>
      <c r="C10" s="15"/>
      <c r="D10" s="15" t="s">
        <v>85</v>
      </c>
      <c r="E10" s="15">
        <v>7</v>
      </c>
      <c r="F10" s="15">
        <v>8</v>
      </c>
      <c r="G10" s="15"/>
      <c r="H10" s="15" t="s">
        <v>84</v>
      </c>
      <c r="I10" s="15" t="s">
        <v>38</v>
      </c>
      <c r="J10" s="15">
        <v>1</v>
      </c>
      <c r="K10" s="15">
        <v>22</v>
      </c>
      <c r="L10" s="15"/>
      <c r="M10" s="15"/>
      <c r="N10" s="15"/>
      <c r="O10" s="15"/>
      <c r="P10" s="15"/>
    </row>
    <row r="11" spans="1:16">
      <c r="A11" s="15">
        <v>7</v>
      </c>
      <c r="B11" s="15">
        <v>12</v>
      </c>
      <c r="C11" s="15"/>
      <c r="D11" s="15" t="s">
        <v>84</v>
      </c>
      <c r="E11" s="15">
        <v>7</v>
      </c>
      <c r="F11" s="15">
        <v>12</v>
      </c>
      <c r="G11" s="15"/>
      <c r="H11" s="15" t="s">
        <v>85</v>
      </c>
      <c r="I11" s="15" t="s">
        <v>38</v>
      </c>
      <c r="J11" s="15">
        <v>1</v>
      </c>
      <c r="K11" s="15">
        <v>19</v>
      </c>
      <c r="L11" s="15"/>
      <c r="M11" s="15"/>
      <c r="N11" s="15"/>
      <c r="O11" s="15"/>
      <c r="P11" s="15"/>
    </row>
    <row r="12" spans="1:16">
      <c r="A12" s="15">
        <v>7</v>
      </c>
      <c r="B12" s="15">
        <v>12</v>
      </c>
      <c r="C12" s="15"/>
      <c r="D12" s="15" t="s">
        <v>85</v>
      </c>
      <c r="E12" s="15">
        <v>7</v>
      </c>
      <c r="F12" s="15">
        <v>12</v>
      </c>
      <c r="G12" s="15"/>
      <c r="H12" s="15" t="s">
        <v>81</v>
      </c>
      <c r="I12" s="15" t="s">
        <v>38</v>
      </c>
      <c r="J12" s="15">
        <v>1</v>
      </c>
      <c r="K12" s="15">
        <v>778</v>
      </c>
      <c r="L12" s="15"/>
      <c r="M12" s="15"/>
      <c r="N12" s="15"/>
      <c r="O12" s="15"/>
      <c r="P12" s="15"/>
    </row>
    <row r="13" spans="1:16">
      <c r="A13" s="15">
        <v>7</v>
      </c>
      <c r="B13" s="15">
        <v>12</v>
      </c>
      <c r="C13" s="15"/>
      <c r="D13" s="15" t="s">
        <v>109</v>
      </c>
      <c r="E13" s="15">
        <v>7</v>
      </c>
      <c r="F13" s="15">
        <v>12</v>
      </c>
      <c r="G13" s="15"/>
      <c r="H13" s="15" t="s">
        <v>110</v>
      </c>
      <c r="I13" s="15"/>
      <c r="J13" s="15">
        <v>1</v>
      </c>
      <c r="K13" s="15">
        <v>60</v>
      </c>
      <c r="L13" s="15"/>
      <c r="M13" s="15"/>
      <c r="N13" s="15"/>
      <c r="O13" s="15"/>
      <c r="P13" s="15"/>
    </row>
    <row r="14" spans="1:16">
      <c r="A14" s="15">
        <v>7</v>
      </c>
      <c r="B14" s="15">
        <v>1</v>
      </c>
      <c r="C14" s="15"/>
      <c r="D14" s="15" t="s">
        <v>100</v>
      </c>
      <c r="E14" s="15">
        <v>7</v>
      </c>
      <c r="F14" s="15">
        <v>1</v>
      </c>
      <c r="G14" s="15"/>
      <c r="H14" s="15" t="s">
        <v>99</v>
      </c>
      <c r="I14" s="15" t="s">
        <v>101</v>
      </c>
      <c r="J14" s="15">
        <v>1</v>
      </c>
      <c r="K14" s="15">
        <v>11</v>
      </c>
      <c r="L14" s="15"/>
      <c r="M14" s="15"/>
      <c r="N14" s="15"/>
      <c r="O14" s="15"/>
      <c r="P14" s="15"/>
    </row>
    <row r="15" spans="1:16">
      <c r="A15" s="15">
        <v>7</v>
      </c>
      <c r="B15" s="15">
        <v>7</v>
      </c>
      <c r="C15" s="15"/>
      <c r="D15" s="15" t="s">
        <v>99</v>
      </c>
      <c r="E15" s="15">
        <v>7</v>
      </c>
      <c r="F15" s="15">
        <v>7</v>
      </c>
      <c r="G15" s="15"/>
      <c r="H15" s="15" t="s">
        <v>102</v>
      </c>
      <c r="I15" s="15" t="s">
        <v>86</v>
      </c>
      <c r="J15" s="15">
        <v>1</v>
      </c>
      <c r="K15" s="15">
        <v>8.98</v>
      </c>
      <c r="L15" s="15"/>
      <c r="M15" s="15"/>
      <c r="N15" s="15"/>
      <c r="O15" s="15"/>
      <c r="P15" s="15"/>
    </row>
    <row r="16" spans="1:16">
      <c r="A16" s="15">
        <v>7</v>
      </c>
      <c r="B16" s="15">
        <v>8</v>
      </c>
      <c r="C16" s="15"/>
      <c r="D16" s="15" t="s">
        <v>105</v>
      </c>
      <c r="E16" s="15">
        <v>7</v>
      </c>
      <c r="F16" s="15">
        <v>8</v>
      </c>
      <c r="G16" s="15"/>
      <c r="H16" s="15" t="s">
        <v>103</v>
      </c>
      <c r="I16" s="15" t="s">
        <v>104</v>
      </c>
      <c r="J16" s="15">
        <v>1</v>
      </c>
      <c r="K16" s="15">
        <v>22.66</v>
      </c>
      <c r="L16" s="15"/>
      <c r="M16" s="15"/>
      <c r="N16" s="15"/>
      <c r="O16" s="15"/>
      <c r="P16" s="15"/>
    </row>
    <row r="17" spans="1:18">
      <c r="A17" s="15">
        <v>7</v>
      </c>
      <c r="B17" s="15">
        <v>8</v>
      </c>
      <c r="C17" s="15"/>
      <c r="D17" s="15" t="s">
        <v>106</v>
      </c>
      <c r="E17" s="15">
        <v>7</v>
      </c>
      <c r="F17" s="15">
        <v>8</v>
      </c>
      <c r="G17" s="15"/>
      <c r="H17" s="15" t="s">
        <v>107</v>
      </c>
      <c r="I17" s="15" t="s">
        <v>104</v>
      </c>
      <c r="J17" s="15">
        <v>1</v>
      </c>
      <c r="K17" s="15">
        <v>15.13</v>
      </c>
      <c r="L17" s="15"/>
      <c r="M17" s="15"/>
      <c r="N17" s="15"/>
      <c r="O17" s="15"/>
      <c r="P17" s="15"/>
    </row>
    <row r="18" spans="1:18">
      <c r="A18" s="15">
        <v>7</v>
      </c>
      <c r="B18" s="15">
        <v>12</v>
      </c>
      <c r="C18" s="15"/>
      <c r="D18" s="15" t="s">
        <v>99</v>
      </c>
      <c r="E18" s="15">
        <v>7</v>
      </c>
      <c r="F18" s="15">
        <v>12</v>
      </c>
      <c r="G18" s="15"/>
      <c r="H18" s="15" t="s">
        <v>108</v>
      </c>
      <c r="I18" s="15" t="s">
        <v>86</v>
      </c>
      <c r="J18" s="15">
        <v>1</v>
      </c>
      <c r="K18" s="15">
        <v>10.95</v>
      </c>
      <c r="L18" s="15"/>
      <c r="M18" s="15"/>
      <c r="N18" s="15" t="s">
        <v>87</v>
      </c>
      <c r="O18" s="15"/>
      <c r="P18" s="15"/>
    </row>
    <row r="19" spans="1:18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 t="s">
        <v>88</v>
      </c>
      <c r="O19" s="15"/>
      <c r="P19" s="15"/>
    </row>
    <row r="20" spans="1:18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 t="s">
        <v>89</v>
      </c>
      <c r="O20" s="15"/>
      <c r="P20" s="15"/>
      <c r="R20" t="s">
        <v>90</v>
      </c>
    </row>
    <row r="21" spans="1:18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2"/>
      <c r="N21" s="15" t="s">
        <v>91</v>
      </c>
      <c r="O21" s="15"/>
      <c r="P21" s="15"/>
    </row>
    <row r="22" spans="1:18">
      <c r="A22" s="19" t="s">
        <v>92</v>
      </c>
      <c r="B22" s="20"/>
      <c r="C22" s="66">
        <f>K22+M22+P22</f>
        <v>3950.7200000000003</v>
      </c>
      <c r="D22" s="66"/>
      <c r="E22" s="66"/>
      <c r="F22" s="66"/>
      <c r="G22" s="66"/>
      <c r="H22" s="66"/>
      <c r="I22" s="66"/>
      <c r="J22" s="67"/>
      <c r="K22" s="16">
        <f>SUM(K6:K20)</f>
        <v>1833.7200000000003</v>
      </c>
      <c r="L22" s="16"/>
      <c r="M22" s="16">
        <f>SUM(M6:M20)</f>
        <v>480</v>
      </c>
      <c r="N22" s="16"/>
      <c r="O22" s="16"/>
      <c r="P22" s="16">
        <f>SUM(P6:P9)</f>
        <v>1637</v>
      </c>
    </row>
    <row r="23" spans="1:18" s="13" customFormat="1" ht="14.25">
      <c r="A23" s="68" t="s">
        <v>93</v>
      </c>
      <c r="B23" s="69"/>
      <c r="C23" s="72" t="s">
        <v>111</v>
      </c>
      <c r="D23" s="73"/>
      <c r="E23" s="73"/>
      <c r="F23" s="73"/>
      <c r="G23" s="73"/>
      <c r="H23" s="73"/>
      <c r="I23" s="73"/>
      <c r="J23" s="74"/>
      <c r="K23" s="64" t="s">
        <v>94</v>
      </c>
      <c r="L23" s="79">
        <v>1800</v>
      </c>
      <c r="M23" s="74"/>
      <c r="N23" s="16" t="s">
        <v>95</v>
      </c>
      <c r="O23" s="57">
        <f>C22-L23</f>
        <v>2150.7200000000003</v>
      </c>
      <c r="P23" s="58"/>
    </row>
    <row r="24" spans="1:18">
      <c r="A24" s="70"/>
      <c r="B24" s="71"/>
      <c r="C24" s="75"/>
      <c r="D24" s="76"/>
      <c r="E24" s="76"/>
      <c r="F24" s="76"/>
      <c r="G24" s="76"/>
      <c r="H24" s="76"/>
      <c r="I24" s="76"/>
      <c r="J24" s="77"/>
      <c r="K24" s="78"/>
      <c r="L24" s="75"/>
      <c r="M24" s="77"/>
      <c r="N24" s="16" t="s">
        <v>96</v>
      </c>
      <c r="O24" s="59" t="s">
        <v>97</v>
      </c>
      <c r="P24" s="58"/>
    </row>
    <row r="25" spans="1:18">
      <c r="A25" s="60" t="s">
        <v>42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</sheetData>
  <mergeCells count="23">
    <mergeCell ref="O23:P23"/>
    <mergeCell ref="A25:P25"/>
    <mergeCell ref="C22:J22"/>
    <mergeCell ref="A23:B24"/>
    <mergeCell ref="C23:J24"/>
    <mergeCell ref="K23:K24"/>
    <mergeCell ref="L23:M24"/>
    <mergeCell ref="O24:P24"/>
    <mergeCell ref="A4:D4"/>
    <mergeCell ref="E4:H4"/>
    <mergeCell ref="I4:I5"/>
    <mergeCell ref="L4:M4"/>
    <mergeCell ref="N4:P4"/>
    <mergeCell ref="J4:K4"/>
    <mergeCell ref="A21:M21"/>
    <mergeCell ref="A1:P1"/>
    <mergeCell ref="A2:B2"/>
    <mergeCell ref="C2:I2"/>
    <mergeCell ref="J2:P2"/>
    <mergeCell ref="A3:C3"/>
    <mergeCell ref="D3:J3"/>
    <mergeCell ref="K3:L3"/>
    <mergeCell ref="M3:P3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sqref="A1:H6"/>
    </sheetView>
  </sheetViews>
  <sheetFormatPr defaultRowHeight="13.5"/>
  <sheetData>
    <row r="1" spans="1:8">
      <c r="A1" s="15" t="s">
        <v>32</v>
      </c>
      <c r="B1" s="15" t="s">
        <v>35</v>
      </c>
      <c r="C1" s="21" t="s">
        <v>49</v>
      </c>
      <c r="D1" s="15" t="s">
        <v>32</v>
      </c>
      <c r="E1" s="15" t="s">
        <v>35</v>
      </c>
      <c r="F1" s="21" t="s">
        <v>50</v>
      </c>
      <c r="G1" s="21" t="s">
        <v>51</v>
      </c>
      <c r="H1" s="21" t="s">
        <v>37</v>
      </c>
    </row>
    <row r="2" spans="1:8">
      <c r="A2" s="15">
        <v>4</v>
      </c>
      <c r="B2" s="15">
        <v>14</v>
      </c>
      <c r="C2" s="15" t="s">
        <v>44</v>
      </c>
      <c r="D2" s="15">
        <v>4</v>
      </c>
      <c r="E2" s="15">
        <v>14</v>
      </c>
      <c r="F2" s="15" t="s">
        <v>45</v>
      </c>
      <c r="G2" s="15" t="s">
        <v>46</v>
      </c>
      <c r="H2" s="15">
        <v>14.39</v>
      </c>
    </row>
    <row r="3" spans="1:8">
      <c r="A3" s="15">
        <v>4</v>
      </c>
      <c r="B3" s="15">
        <v>15</v>
      </c>
      <c r="C3" s="15" t="s">
        <v>47</v>
      </c>
      <c r="D3" s="15">
        <v>4</v>
      </c>
      <c r="E3" s="15">
        <v>15</v>
      </c>
      <c r="F3" s="15" t="s">
        <v>45</v>
      </c>
      <c r="G3" s="15" t="s">
        <v>46</v>
      </c>
      <c r="H3" s="15">
        <v>14.24</v>
      </c>
    </row>
    <row r="4" spans="1:8">
      <c r="A4" s="15">
        <v>4</v>
      </c>
      <c r="B4" s="15">
        <v>16</v>
      </c>
      <c r="C4" s="15" t="s">
        <v>47</v>
      </c>
      <c r="D4" s="15">
        <v>4</v>
      </c>
      <c r="E4" s="15">
        <v>16</v>
      </c>
      <c r="F4" s="15" t="s">
        <v>45</v>
      </c>
      <c r="G4" s="15" t="s">
        <v>46</v>
      </c>
      <c r="H4" s="15">
        <v>10.039999999999999</v>
      </c>
    </row>
    <row r="5" spans="1:8">
      <c r="A5" s="15">
        <v>4</v>
      </c>
      <c r="B5" s="15">
        <v>17</v>
      </c>
      <c r="C5" s="15" t="s">
        <v>47</v>
      </c>
      <c r="D5" s="15">
        <v>4</v>
      </c>
      <c r="E5" s="15">
        <v>17</v>
      </c>
      <c r="F5" s="15" t="s">
        <v>45</v>
      </c>
      <c r="G5" s="15" t="s">
        <v>46</v>
      </c>
      <c r="H5" s="15">
        <v>10.24</v>
      </c>
    </row>
    <row r="6" spans="1:8">
      <c r="A6" s="21" t="s">
        <v>52</v>
      </c>
      <c r="B6" s="21"/>
      <c r="C6" s="21"/>
      <c r="D6" s="21"/>
      <c r="E6" s="21"/>
      <c r="F6" s="21"/>
      <c r="G6" s="21"/>
      <c r="H6" s="21">
        <f>SUM(H2:H5)</f>
        <v>48.910000000000004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:F16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附件一 线下申请使用  出差申请单</vt:lpstr>
      <vt:lpstr>附件二  出差任务报告单</vt:lpstr>
      <vt:lpstr>附件三 差旅费用报销单</vt:lpstr>
      <vt:lpstr>Sheet1</vt:lpstr>
      <vt:lpstr>花销</vt:lpstr>
      <vt:lpstr>'附件一 线下申请使用  出差申请单'!Print_Area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2024-07-15T02:04:36Z</cp:lastPrinted>
  <dcterms:created xsi:type="dcterms:W3CDTF">2019-08-16T02:07:10Z</dcterms:created>
  <dcterms:modified xsi:type="dcterms:W3CDTF">2024-07-15T03:09:52Z</dcterms:modified>
</cp:coreProperties>
</file>