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 s="1"/>
  <c r="Q7" i="1"/>
  <c r="R7" i="1" s="1"/>
  <c r="Q5" i="1"/>
  <c r="R5" i="1" s="1"/>
  <c r="V26" i="1" l="1"/>
  <c r="N26" i="1"/>
</calcChain>
</file>

<file path=xl/sharedStrings.xml><?xml version="1.0" encoding="utf-8"?>
<sst xmlns="http://schemas.openxmlformats.org/spreadsheetml/2006/main" count="114" uniqueCount="63">
  <si>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</si>
  <si>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</si>
  <si>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</si>
  <si>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</si>
  <si>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</si>
  <si>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</si>
  <si>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</si>
  <si>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</si>
  <si>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</si>
  <si>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</si>
  <si>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</si>
  <si>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</si>
  <si>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</si>
  <si>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</si>
  <si>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</si>
  <si>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</si>
  <si>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</si>
  <si>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</si>
  <si>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</si>
  <si>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</si>
  <si>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</si>
  <si>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</si>
  <si>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</si>
  <si>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件</t>
    <phoneticPr fontId="1" type="noConversion"/>
  </si>
  <si>
    <t>J6P</t>
    <phoneticPr fontId="1" type="noConversion"/>
  </si>
  <si>
    <t>长春百斯特聚氨酯科技有限公司</t>
    <phoneticPr fontId="1" type="noConversion"/>
  </si>
  <si>
    <t>SHT0017187</t>
    <phoneticPr fontId="1" type="noConversion"/>
  </si>
  <si>
    <t>材料单价16元/kg,</t>
    <phoneticPr fontId="1" type="noConversion"/>
  </si>
  <si>
    <t>脱模剂(沛西）</t>
    <phoneticPr fontId="1" type="noConversion"/>
  </si>
  <si>
    <t>用量1.01kg</t>
    <phoneticPr fontId="1" type="noConversion"/>
  </si>
  <si>
    <t>用量0.05</t>
    <phoneticPr fontId="1" type="noConversion"/>
  </si>
  <si>
    <t>钢丝1</t>
    <phoneticPr fontId="1" type="noConversion"/>
  </si>
  <si>
    <t>钢丝2</t>
  </si>
  <si>
    <t>钢丝3</t>
  </si>
  <si>
    <t>钢丝4</t>
  </si>
  <si>
    <t>无纺布</t>
    <phoneticPr fontId="1" type="noConversion"/>
  </si>
  <si>
    <t>工时</t>
    <phoneticPr fontId="1" type="noConversion"/>
  </si>
  <si>
    <t>7.5分钟</t>
    <phoneticPr fontId="1" type="noConversion"/>
  </si>
  <si>
    <t>人工15元/小时</t>
    <phoneticPr fontId="1" type="noConversion"/>
  </si>
  <si>
    <t>设备折旧费</t>
    <phoneticPr fontId="1" type="noConversion"/>
  </si>
  <si>
    <t>8小时</t>
    <phoneticPr fontId="1" type="noConversion"/>
  </si>
  <si>
    <t>5.14/8</t>
    <phoneticPr fontId="1" type="noConversion"/>
  </si>
  <si>
    <t>水、电、气2.64/8</t>
    <phoneticPr fontId="1" type="noConversion"/>
  </si>
  <si>
    <t>水电费</t>
    <phoneticPr fontId="1" type="noConversion"/>
  </si>
  <si>
    <t>包装</t>
    <phoneticPr fontId="1" type="noConversion"/>
  </si>
  <si>
    <t>运输费</t>
    <phoneticPr fontId="1" type="noConversion"/>
  </si>
  <si>
    <t>管理费</t>
    <phoneticPr fontId="1" type="noConversion"/>
  </si>
  <si>
    <t>利润</t>
    <phoneticPr fontId="1" type="noConversion"/>
  </si>
  <si>
    <t>SHT0016956</t>
    <phoneticPr fontId="1" type="noConversion"/>
  </si>
  <si>
    <t>SHT0016954</t>
    <phoneticPr fontId="1" type="noConversion"/>
  </si>
  <si>
    <t>用量0.96kg</t>
    <phoneticPr fontId="1" type="noConversion"/>
  </si>
  <si>
    <t>一车10架子</t>
    <phoneticPr fontId="1" type="noConversion"/>
  </si>
  <si>
    <t>360个</t>
    <phoneticPr fontId="1" type="noConversion"/>
  </si>
  <si>
    <t>净重0.91</t>
    <phoneticPr fontId="1" type="noConversion"/>
  </si>
  <si>
    <t>差额</t>
    <phoneticPr fontId="1" type="noConversion"/>
  </si>
  <si>
    <t>差异率</t>
    <phoneticPr fontId="1" type="noConversion"/>
  </si>
  <si>
    <t>长春百斯特聚氨酯科技有限公司</t>
    <phoneticPr fontId="1" type="noConversion"/>
  </si>
  <si>
    <t>SHT0017187</t>
    <phoneticPr fontId="1" type="noConversion"/>
  </si>
  <si>
    <t>J6P经典座垫泡沫总成（非通风、无纺布）</t>
    <phoneticPr fontId="1" type="noConversion"/>
  </si>
  <si>
    <t>J6P经典座垫泡沫总成（非通风）</t>
    <phoneticPr fontId="1" type="noConversion"/>
  </si>
  <si>
    <t>SHT0016954</t>
    <phoneticPr fontId="1" type="noConversion"/>
  </si>
  <si>
    <t>J6P经典座垫泡沫总成（通风）</t>
    <phoneticPr fontId="1" type="noConversion"/>
  </si>
  <si>
    <t>说明：
1、价值工程部提供目标价；
2、付款方式：长春结算方式为准，产品交付周期：已经供货。
3、以上价格未税，含运费。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</si>
</sst>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0.000%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0" fillId="0" borderId="12" xfId="0" applyBorder="1"/>
    <xf numFmtId="9" fontId="0" fillId="0" borderId="0" xfId="0" applyNumberFormat="1" applyBorder="1"/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8</xdr:col>
      <xdr:colOff>856459</xdr:colOff>
      <xdr:row>52</xdr:row>
      <xdr:rowOff>37530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7467600"/>
          <a:ext cx="6323809" cy="45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14</xdr:col>
      <xdr:colOff>332746</xdr:colOff>
      <xdr:row>65</xdr:row>
      <xdr:rowOff>161045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0" y="7467600"/>
          <a:ext cx="5028571" cy="7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tabSelected="1" topLeftCell="A4" workbookViewId="0">
      <selection activeCell="A8" sqref="A8:P9"/>
    </sheetView>
  </sheetViews>
  <sheetFormatPr defaultRowHeight="14.25"/>
  <cols>
    <col min="1" max="1" width="5.625" customWidth="1"/>
    <col min="2" max="2" width="11.375" customWidth="1"/>
    <col min="3" max="3" width="9.875" customWidth="1"/>
    <col min="4" max="4" width="12" customWidth="1"/>
    <col min="5" max="5" width="7.125" customWidth="1"/>
    <col min="6" max="6" width="13.75" customWidth="1"/>
    <col min="8" max="8" width="8.625" customWidth="1"/>
    <col min="9" max="9" width="11.625" customWidth="1"/>
    <col min="10" max="10" width="7.375" customWidth="1"/>
    <col min="11" max="11" width="7.25" customWidth="1"/>
    <col min="13" max="13" width="9.125" customWidth="1"/>
    <col min="14" max="14" width="28.875" customWidth="1"/>
    <col min="15" max="15" width="7.375" customWidth="1"/>
    <col min="16" max="16" width="4" customWidth="1"/>
    <col min="17" max="17" width="11.75" customWidth="1"/>
  </cols>
  <sheetData>
    <row r="2" spans="1:2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23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0" t="s">
        <v>1</v>
      </c>
      <c r="M3" s="30"/>
      <c r="N3" s="30"/>
      <c r="O3" s="30"/>
      <c r="P3" s="30"/>
    </row>
    <row r="4" spans="1:23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31" t="s">
        <v>15</v>
      </c>
      <c r="P4" s="32"/>
      <c r="Q4" s="23" t="s">
        <v>54</v>
      </c>
      <c r="R4" s="23" t="s">
        <v>55</v>
      </c>
    </row>
    <row r="5" spans="1:23" ht="37.5" customHeight="1">
      <c r="A5" s="3">
        <v>1</v>
      </c>
      <c r="B5" s="3" t="s">
        <v>57</v>
      </c>
      <c r="C5" s="1"/>
      <c r="D5" s="10" t="s">
        <v>58</v>
      </c>
      <c r="E5" s="5" t="s">
        <v>22</v>
      </c>
      <c r="F5" s="6">
        <v>27.45</v>
      </c>
      <c r="G5" s="7">
        <v>0.13</v>
      </c>
      <c r="H5" s="8"/>
      <c r="I5" s="8">
        <v>26.4526</v>
      </c>
      <c r="J5" s="8" t="s">
        <v>16</v>
      </c>
      <c r="K5" s="8" t="s">
        <v>16</v>
      </c>
      <c r="L5" s="22">
        <v>26.45</v>
      </c>
      <c r="M5" s="6"/>
      <c r="N5" s="8" t="s">
        <v>56</v>
      </c>
      <c r="O5" s="35" t="s">
        <v>24</v>
      </c>
      <c r="P5" s="36"/>
      <c r="Q5" s="24">
        <f>L5-I5</f>
        <v>-2.6000000000010459E-3</v>
      </c>
      <c r="R5" s="25">
        <f>Q5/L5</f>
        <v>-9.8298676748621782E-5</v>
      </c>
    </row>
    <row r="6" spans="1:23" ht="35.25" customHeight="1">
      <c r="A6" s="3">
        <v>2</v>
      </c>
      <c r="B6" s="3" t="s">
        <v>48</v>
      </c>
      <c r="C6" s="1"/>
      <c r="D6" s="10" t="s">
        <v>59</v>
      </c>
      <c r="E6" s="5" t="s">
        <v>22</v>
      </c>
      <c r="F6" s="6">
        <v>24.45</v>
      </c>
      <c r="G6" s="7">
        <v>0.13</v>
      </c>
      <c r="H6" s="8"/>
      <c r="I6" s="8">
        <v>23.482600000000001</v>
      </c>
      <c r="J6" s="8" t="s">
        <v>16</v>
      </c>
      <c r="K6" s="8" t="s">
        <v>16</v>
      </c>
      <c r="L6" s="22">
        <v>23.48</v>
      </c>
      <c r="M6" s="6"/>
      <c r="N6" s="8" t="s">
        <v>25</v>
      </c>
      <c r="O6" s="37" t="s">
        <v>24</v>
      </c>
      <c r="P6" s="38"/>
      <c r="Q6" s="24">
        <f t="shared" ref="Q6:Q7" si="0">L6-I6</f>
        <v>-2.6000000000010459E-3</v>
      </c>
      <c r="R6" s="25">
        <f>Q6/L6</f>
        <v>-1.1073253833053858E-4</v>
      </c>
    </row>
    <row r="7" spans="1:23" ht="38.25" customHeight="1">
      <c r="A7" s="3">
        <v>3</v>
      </c>
      <c r="B7" s="3" t="s">
        <v>60</v>
      </c>
      <c r="C7" s="1"/>
      <c r="D7" s="10" t="s">
        <v>61</v>
      </c>
      <c r="E7" s="5" t="s">
        <v>23</v>
      </c>
      <c r="F7" s="6">
        <v>23.52</v>
      </c>
      <c r="G7" s="7">
        <v>0.13</v>
      </c>
      <c r="H7" s="8"/>
      <c r="I7" s="8">
        <v>22.475200000000001</v>
      </c>
      <c r="J7" s="8" t="s">
        <v>16</v>
      </c>
      <c r="K7" s="8" t="s">
        <v>16</v>
      </c>
      <c r="L7" s="22">
        <v>22.48</v>
      </c>
      <c r="M7" s="9"/>
      <c r="N7" s="8" t="s">
        <v>25</v>
      </c>
      <c r="O7" s="37" t="s">
        <v>24</v>
      </c>
      <c r="P7" s="38"/>
      <c r="Q7" s="24">
        <f t="shared" si="0"/>
        <v>4.7999999999994714E-3</v>
      </c>
      <c r="R7" s="25">
        <f>Q7/L7</f>
        <v>2.1352313167257434E-4</v>
      </c>
    </row>
    <row r="8" spans="1:23">
      <c r="A8" s="33" t="s">
        <v>62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3" ht="57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3" ht="75.75" customHeight="1">
      <c r="A10" s="26" t="s">
        <v>17</v>
      </c>
      <c r="B10" s="27"/>
      <c r="C10" s="27"/>
      <c r="D10" s="28"/>
      <c r="E10" s="26" t="s">
        <v>18</v>
      </c>
      <c r="F10" s="27"/>
      <c r="G10" s="27"/>
      <c r="H10" s="28"/>
      <c r="I10" s="26" t="s">
        <v>19</v>
      </c>
      <c r="J10" s="27"/>
      <c r="K10" s="27"/>
      <c r="L10" s="28"/>
      <c r="M10" s="26" t="s">
        <v>20</v>
      </c>
      <c r="N10" s="27"/>
      <c r="O10" s="27"/>
      <c r="P10" s="28"/>
    </row>
    <row r="12" spans="1:23">
      <c r="B12" s="11" t="s">
        <v>26</v>
      </c>
      <c r="C12" s="12" t="s">
        <v>27</v>
      </c>
      <c r="D12" s="12" t="s">
        <v>53</v>
      </c>
      <c r="E12" s="13" t="s">
        <v>29</v>
      </c>
      <c r="F12" s="13"/>
      <c r="G12" s="40">
        <v>16.16</v>
      </c>
      <c r="H12" s="41"/>
      <c r="I12" s="11" t="s">
        <v>48</v>
      </c>
      <c r="J12" s="12" t="s">
        <v>27</v>
      </c>
      <c r="K12" s="12"/>
      <c r="L12" s="13" t="s">
        <v>29</v>
      </c>
      <c r="M12" s="13" t="s">
        <v>53</v>
      </c>
      <c r="N12" s="40">
        <v>16.16</v>
      </c>
      <c r="O12" s="41"/>
      <c r="Q12" s="11" t="s">
        <v>49</v>
      </c>
      <c r="R12" s="12" t="s">
        <v>27</v>
      </c>
      <c r="S12" s="12"/>
      <c r="T12" s="13" t="s">
        <v>50</v>
      </c>
      <c r="U12" s="13" t="s">
        <v>53</v>
      </c>
      <c r="V12" s="40">
        <v>15.36</v>
      </c>
      <c r="W12" s="41"/>
    </row>
    <row r="13" spans="1:23">
      <c r="B13" s="14"/>
      <c r="C13" s="15" t="s">
        <v>28</v>
      </c>
      <c r="D13" s="16">
        <v>18</v>
      </c>
      <c r="E13" s="39" t="s">
        <v>30</v>
      </c>
      <c r="F13" s="39"/>
      <c r="G13" s="39">
        <v>0.9</v>
      </c>
      <c r="H13" s="42"/>
      <c r="I13" s="14"/>
      <c r="J13" s="15" t="s">
        <v>28</v>
      </c>
      <c r="K13" s="16">
        <v>18</v>
      </c>
      <c r="L13" s="39" t="s">
        <v>30</v>
      </c>
      <c r="M13" s="39"/>
      <c r="N13" s="39">
        <v>0.9</v>
      </c>
      <c r="O13" s="42"/>
      <c r="Q13" s="14"/>
      <c r="R13" s="15" t="s">
        <v>28</v>
      </c>
      <c r="S13" s="16">
        <v>18</v>
      </c>
      <c r="T13" s="39" t="s">
        <v>30</v>
      </c>
      <c r="U13" s="39"/>
      <c r="V13" s="39">
        <v>0.86</v>
      </c>
      <c r="W13" s="42"/>
    </row>
    <row r="14" spans="1:23">
      <c r="B14" s="14"/>
      <c r="C14" s="15" t="s">
        <v>31</v>
      </c>
      <c r="D14" s="15"/>
      <c r="E14" s="39">
        <v>1</v>
      </c>
      <c r="F14" s="39"/>
      <c r="G14" s="39">
        <v>0.2</v>
      </c>
      <c r="H14" s="42"/>
      <c r="I14" s="14"/>
      <c r="J14" s="15" t="s">
        <v>31</v>
      </c>
      <c r="K14" s="15"/>
      <c r="L14" s="39">
        <v>1</v>
      </c>
      <c r="M14" s="39"/>
      <c r="N14" s="39">
        <v>0.2</v>
      </c>
      <c r="O14" s="42"/>
      <c r="Q14" s="14"/>
      <c r="R14" s="15" t="s">
        <v>31</v>
      </c>
      <c r="S14" s="15"/>
      <c r="T14" s="39">
        <v>1</v>
      </c>
      <c r="U14" s="39"/>
      <c r="V14" s="39">
        <v>0.2</v>
      </c>
      <c r="W14" s="42"/>
    </row>
    <row r="15" spans="1:23">
      <c r="B15" s="14"/>
      <c r="C15" s="15" t="s">
        <v>32</v>
      </c>
      <c r="D15" s="15"/>
      <c r="E15" s="39">
        <v>1</v>
      </c>
      <c r="F15" s="39"/>
      <c r="G15" s="39">
        <v>0.25</v>
      </c>
      <c r="H15" s="42"/>
      <c r="I15" s="14"/>
      <c r="J15" s="15" t="s">
        <v>32</v>
      </c>
      <c r="K15" s="15"/>
      <c r="L15" s="39">
        <v>1</v>
      </c>
      <c r="M15" s="39"/>
      <c r="N15" s="39">
        <v>0.25</v>
      </c>
      <c r="O15" s="42"/>
      <c r="Q15" s="14"/>
      <c r="R15" s="15" t="s">
        <v>32</v>
      </c>
      <c r="S15" s="15"/>
      <c r="T15" s="39">
        <v>1</v>
      </c>
      <c r="U15" s="39"/>
      <c r="V15" s="39">
        <v>0.25</v>
      </c>
      <c r="W15" s="42"/>
    </row>
    <row r="16" spans="1:23">
      <c r="B16" s="14"/>
      <c r="C16" s="15" t="s">
        <v>33</v>
      </c>
      <c r="D16" s="15"/>
      <c r="E16" s="39">
        <v>1</v>
      </c>
      <c r="F16" s="39"/>
      <c r="G16" s="39">
        <v>0.3</v>
      </c>
      <c r="H16" s="42"/>
      <c r="I16" s="14"/>
      <c r="J16" s="15" t="s">
        <v>33</v>
      </c>
      <c r="K16" s="15"/>
      <c r="L16" s="39">
        <v>1</v>
      </c>
      <c r="M16" s="39"/>
      <c r="N16" s="39">
        <v>0.3</v>
      </c>
      <c r="O16" s="42"/>
      <c r="Q16" s="14"/>
      <c r="R16" s="15" t="s">
        <v>33</v>
      </c>
      <c r="S16" s="15"/>
      <c r="T16" s="39">
        <v>1</v>
      </c>
      <c r="U16" s="39"/>
      <c r="V16" s="39">
        <v>0.3</v>
      </c>
      <c r="W16" s="42"/>
    </row>
    <row r="17" spans="2:23">
      <c r="B17" s="14"/>
      <c r="C17" s="15" t="s">
        <v>34</v>
      </c>
      <c r="D17" s="15"/>
      <c r="E17" s="39">
        <v>1</v>
      </c>
      <c r="F17" s="39"/>
      <c r="G17" s="39">
        <v>0.3</v>
      </c>
      <c r="H17" s="42"/>
      <c r="I17" s="14"/>
      <c r="J17" s="15" t="s">
        <v>34</v>
      </c>
      <c r="K17" s="15"/>
      <c r="L17" s="39">
        <v>1</v>
      </c>
      <c r="M17" s="39"/>
      <c r="N17" s="39">
        <v>0.3</v>
      </c>
      <c r="O17" s="42"/>
      <c r="Q17" s="14"/>
      <c r="R17" s="15" t="s">
        <v>34</v>
      </c>
      <c r="S17" s="15"/>
      <c r="T17" s="39">
        <v>1</v>
      </c>
      <c r="U17" s="39"/>
      <c r="V17" s="39">
        <v>0.3</v>
      </c>
      <c r="W17" s="42"/>
    </row>
    <row r="18" spans="2:23">
      <c r="B18" s="14"/>
      <c r="C18" s="15" t="s">
        <v>35</v>
      </c>
      <c r="D18" s="15"/>
      <c r="E18" s="39">
        <v>1</v>
      </c>
      <c r="F18" s="39"/>
      <c r="G18" s="39">
        <v>2.7</v>
      </c>
      <c r="H18" s="42"/>
      <c r="I18" s="14"/>
      <c r="J18" s="15"/>
      <c r="K18" s="15"/>
      <c r="L18" s="39"/>
      <c r="M18" s="39"/>
      <c r="N18" s="39">
        <v>0</v>
      </c>
      <c r="O18" s="42"/>
      <c r="Q18" s="14"/>
      <c r="R18" s="15"/>
      <c r="S18" s="15"/>
      <c r="T18" s="39"/>
      <c r="U18" s="39"/>
      <c r="V18" s="39">
        <v>0</v>
      </c>
      <c r="W18" s="42"/>
    </row>
    <row r="19" spans="2:23">
      <c r="B19" s="14"/>
      <c r="C19" s="15" t="s">
        <v>36</v>
      </c>
      <c r="D19" s="15"/>
      <c r="E19" s="16" t="s">
        <v>37</v>
      </c>
      <c r="F19" s="16" t="s">
        <v>38</v>
      </c>
      <c r="G19" s="39">
        <v>1.875</v>
      </c>
      <c r="H19" s="42"/>
      <c r="I19" s="14"/>
      <c r="J19" s="15" t="s">
        <v>36</v>
      </c>
      <c r="K19" s="15"/>
      <c r="L19" s="16" t="s">
        <v>37</v>
      </c>
      <c r="M19" s="16" t="s">
        <v>38</v>
      </c>
      <c r="N19" s="39">
        <v>1.875</v>
      </c>
      <c r="O19" s="42"/>
      <c r="Q19" s="14"/>
      <c r="R19" s="15" t="s">
        <v>36</v>
      </c>
      <c r="S19" s="15"/>
      <c r="T19" s="16" t="s">
        <v>37</v>
      </c>
      <c r="U19" s="16" t="s">
        <v>38</v>
      </c>
      <c r="V19" s="39">
        <v>1.875</v>
      </c>
      <c r="W19" s="42"/>
    </row>
    <row r="20" spans="2:23">
      <c r="B20" s="14"/>
      <c r="C20" s="15" t="s">
        <v>39</v>
      </c>
      <c r="D20" s="15"/>
      <c r="E20" s="16"/>
      <c r="F20" s="16" t="s">
        <v>41</v>
      </c>
      <c r="G20" s="39">
        <v>0.64249999999999996</v>
      </c>
      <c r="H20" s="42"/>
      <c r="I20" s="14"/>
      <c r="J20" s="15" t="s">
        <v>39</v>
      </c>
      <c r="K20" s="15"/>
      <c r="L20" s="16"/>
      <c r="M20" s="16" t="s">
        <v>41</v>
      </c>
      <c r="N20" s="39">
        <v>0.64249999999999996</v>
      </c>
      <c r="O20" s="42"/>
      <c r="Q20" s="14"/>
      <c r="R20" s="15" t="s">
        <v>39</v>
      </c>
      <c r="S20" s="15"/>
      <c r="T20" s="16"/>
      <c r="U20" s="16" t="s">
        <v>41</v>
      </c>
      <c r="V20" s="39">
        <v>0.64249999999999996</v>
      </c>
      <c r="W20" s="42"/>
    </row>
    <row r="21" spans="2:23">
      <c r="B21" s="14"/>
      <c r="C21" s="15" t="s">
        <v>43</v>
      </c>
      <c r="D21" s="15"/>
      <c r="E21" s="16" t="s">
        <v>40</v>
      </c>
      <c r="F21" s="16" t="s">
        <v>42</v>
      </c>
      <c r="G21" s="39">
        <v>0.33</v>
      </c>
      <c r="H21" s="42"/>
      <c r="I21" s="14"/>
      <c r="J21" s="15" t="s">
        <v>43</v>
      </c>
      <c r="K21" s="15"/>
      <c r="L21" s="16" t="s">
        <v>40</v>
      </c>
      <c r="M21" s="16" t="s">
        <v>42</v>
      </c>
      <c r="N21" s="39">
        <v>0.33</v>
      </c>
      <c r="O21" s="42"/>
      <c r="Q21" s="14"/>
      <c r="R21" s="15" t="s">
        <v>43</v>
      </c>
      <c r="S21" s="15"/>
      <c r="T21" s="16" t="s">
        <v>40</v>
      </c>
      <c r="U21" s="16" t="s">
        <v>42</v>
      </c>
      <c r="V21" s="39">
        <v>0.33</v>
      </c>
      <c r="W21" s="42"/>
    </row>
    <row r="22" spans="2:23">
      <c r="B22" s="14"/>
      <c r="C22" s="15" t="s">
        <v>44</v>
      </c>
      <c r="D22" s="15"/>
      <c r="E22" s="15"/>
      <c r="F22" s="15"/>
      <c r="G22" s="39">
        <v>0.27779999999999999</v>
      </c>
      <c r="H22" s="42"/>
      <c r="I22" s="14"/>
      <c r="J22" s="15" t="s">
        <v>44</v>
      </c>
      <c r="K22" s="15"/>
      <c r="L22" s="15"/>
      <c r="M22" s="15"/>
      <c r="N22" s="39">
        <v>0.27779999999999999</v>
      </c>
      <c r="O22" s="42"/>
      <c r="Q22" s="14"/>
      <c r="R22" s="15" t="s">
        <v>44</v>
      </c>
      <c r="S22" s="15"/>
      <c r="T22" s="15"/>
      <c r="U22" s="15"/>
      <c r="V22" s="39">
        <v>0.27779999999999999</v>
      </c>
      <c r="W22" s="42"/>
    </row>
    <row r="23" spans="2:23">
      <c r="B23" s="14"/>
      <c r="C23" s="15" t="s">
        <v>45</v>
      </c>
      <c r="D23" s="15" t="s">
        <v>51</v>
      </c>
      <c r="E23" s="15" t="s">
        <v>52</v>
      </c>
      <c r="F23" s="15"/>
      <c r="G23" s="39">
        <v>0.91</v>
      </c>
      <c r="H23" s="42"/>
      <c r="I23" s="14"/>
      <c r="J23" s="15" t="s">
        <v>45</v>
      </c>
      <c r="K23" s="15"/>
      <c r="L23" s="15"/>
      <c r="M23" s="15"/>
      <c r="N23" s="39">
        <v>0.91</v>
      </c>
      <c r="O23" s="42"/>
      <c r="Q23" s="14"/>
      <c r="R23" s="15" t="s">
        <v>45</v>
      </c>
      <c r="S23" s="15"/>
      <c r="T23" s="15"/>
      <c r="U23" s="15"/>
      <c r="V23" s="39">
        <v>0.91</v>
      </c>
      <c r="W23" s="42"/>
    </row>
    <row r="24" spans="2:23">
      <c r="B24" s="14"/>
      <c r="C24" s="15" t="s">
        <v>46</v>
      </c>
      <c r="D24" s="21">
        <v>0.05</v>
      </c>
      <c r="E24" s="15"/>
      <c r="F24" s="15"/>
      <c r="G24" s="39">
        <v>1.42</v>
      </c>
      <c r="H24" s="42"/>
      <c r="I24" s="14"/>
      <c r="J24" s="15" t="s">
        <v>46</v>
      </c>
      <c r="K24" s="21">
        <v>0.05</v>
      </c>
      <c r="L24" s="15"/>
      <c r="M24" s="15"/>
      <c r="N24" s="39">
        <v>1.26</v>
      </c>
      <c r="O24" s="42"/>
      <c r="Q24" s="14"/>
      <c r="R24" s="15" t="s">
        <v>46</v>
      </c>
      <c r="S24" s="21">
        <v>0.05</v>
      </c>
      <c r="T24" s="15"/>
      <c r="U24" s="15"/>
      <c r="V24" s="39">
        <v>1.21</v>
      </c>
      <c r="W24" s="42"/>
    </row>
    <row r="25" spans="2:23">
      <c r="B25" s="14"/>
      <c r="C25" s="15" t="s">
        <v>47</v>
      </c>
      <c r="D25" s="15"/>
      <c r="E25" s="15"/>
      <c r="F25" s="15"/>
      <c r="G25" s="39">
        <v>1.18</v>
      </c>
      <c r="H25" s="42"/>
      <c r="I25" s="14"/>
      <c r="J25" s="15" t="s">
        <v>47</v>
      </c>
      <c r="K25" s="15"/>
      <c r="L25" s="15"/>
      <c r="M25" s="15"/>
      <c r="N25" s="39">
        <v>1.05</v>
      </c>
      <c r="O25" s="42"/>
      <c r="Q25" s="14"/>
      <c r="R25" s="15" t="s">
        <v>47</v>
      </c>
      <c r="S25" s="15"/>
      <c r="T25" s="15"/>
      <c r="U25" s="15"/>
      <c r="V25" s="39">
        <v>1.01</v>
      </c>
      <c r="W25" s="42"/>
    </row>
    <row r="26" spans="2:23">
      <c r="B26" s="17"/>
      <c r="C26" s="18"/>
      <c r="D26" s="18"/>
      <c r="E26" s="18"/>
      <c r="F26" s="18"/>
      <c r="G26" s="43">
        <v>27.4453</v>
      </c>
      <c r="H26" s="44"/>
      <c r="I26" s="17"/>
      <c r="J26" s="18"/>
      <c r="K26" s="18"/>
      <c r="L26" s="18"/>
      <c r="M26" s="18"/>
      <c r="N26" s="19">
        <f>SUM(N12:N25)</f>
        <v>24.455299999999998</v>
      </c>
      <c r="O26" s="20"/>
      <c r="Q26" s="17"/>
      <c r="R26" s="18"/>
      <c r="S26" s="18"/>
      <c r="T26" s="18"/>
      <c r="U26" s="18"/>
      <c r="V26" s="19">
        <f>SUM(V12:V25)</f>
        <v>23.525299999999998</v>
      </c>
      <c r="W26" s="20"/>
    </row>
  </sheetData>
  <mergeCells count="72">
    <mergeCell ref="V23:W23"/>
    <mergeCell ref="V24:W24"/>
    <mergeCell ref="V25:W25"/>
    <mergeCell ref="V18:W18"/>
    <mergeCell ref="V19:W19"/>
    <mergeCell ref="V20:W20"/>
    <mergeCell ref="V21:W21"/>
    <mergeCell ref="V22:W22"/>
    <mergeCell ref="N22:O22"/>
    <mergeCell ref="N23:O23"/>
    <mergeCell ref="N24:O24"/>
    <mergeCell ref="N25:O25"/>
    <mergeCell ref="V12:W12"/>
    <mergeCell ref="T13:U13"/>
    <mergeCell ref="V13:W13"/>
    <mergeCell ref="T14:U14"/>
    <mergeCell ref="V14:W14"/>
    <mergeCell ref="T15:U15"/>
    <mergeCell ref="V15:W15"/>
    <mergeCell ref="T16:U16"/>
    <mergeCell ref="V16:W16"/>
    <mergeCell ref="T17:U17"/>
    <mergeCell ref="V17:W17"/>
    <mergeCell ref="T18:U18"/>
    <mergeCell ref="L18:M18"/>
    <mergeCell ref="N18:O18"/>
    <mergeCell ref="N19:O19"/>
    <mergeCell ref="N20:O20"/>
    <mergeCell ref="N21:O21"/>
    <mergeCell ref="L15:M15"/>
    <mergeCell ref="N15:O15"/>
    <mergeCell ref="L16:M16"/>
    <mergeCell ref="N16:O16"/>
    <mergeCell ref="L17:M17"/>
    <mergeCell ref="N17:O17"/>
    <mergeCell ref="N12:O12"/>
    <mergeCell ref="L13:M13"/>
    <mergeCell ref="N13:O13"/>
    <mergeCell ref="L14:M14"/>
    <mergeCell ref="N14:O14"/>
    <mergeCell ref="G22:H22"/>
    <mergeCell ref="G23:H23"/>
    <mergeCell ref="G24:H24"/>
    <mergeCell ref="G25:H25"/>
    <mergeCell ref="G26:H26"/>
    <mergeCell ref="G21:H21"/>
    <mergeCell ref="E14:F14"/>
    <mergeCell ref="E15:F15"/>
    <mergeCell ref="E16:F16"/>
    <mergeCell ref="E17:F17"/>
    <mergeCell ref="E18:F18"/>
    <mergeCell ref="G16:H16"/>
    <mergeCell ref="G17:H17"/>
    <mergeCell ref="G18:H18"/>
    <mergeCell ref="G19:H19"/>
    <mergeCell ref="G20:H20"/>
    <mergeCell ref="E13:F13"/>
    <mergeCell ref="G12:H12"/>
    <mergeCell ref="G13:H13"/>
    <mergeCell ref="G14:H14"/>
    <mergeCell ref="G15:H15"/>
    <mergeCell ref="A10:D10"/>
    <mergeCell ref="E10:H10"/>
    <mergeCell ref="I10:L10"/>
    <mergeCell ref="M10:P10"/>
    <mergeCell ref="A2:P2"/>
    <mergeCell ref="L3:P3"/>
    <mergeCell ref="O4:P4"/>
    <mergeCell ref="A8:P9"/>
    <mergeCell ref="O5:P5"/>
    <mergeCell ref="O7:P7"/>
    <mergeCell ref="O6:P6"/>
  </mergeCells>
  <phoneticPr fontId="1" type="noConversion"/>
  <conditionalFormatting sqref="C5:C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2024-07-24T07:30:34Z</dcterms:modified>
</cp:coreProperties>
</file>