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4年文件\北汽越野车\合同\2024年降本合同\"/>
    </mc:Choice>
  </mc:AlternateContent>
  <xr:revisionPtr revIDLastSave="0" documentId="13_ncr:1_{BD8BC41E-8FB8-4511-A09A-F061AB0D66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Sheet1!$A$1:$L$56</definedName>
    <definedName name="_xlnm.Print_Titles" localSheetId="0">Sheet1!$1:$3</definedName>
    <definedName name="Z_321F97FC_427B_497A_AF67_93ECE0115451_.wvu.PrintTitles" localSheetId="0" hidden="1">Sheet1!$1:$3</definedName>
    <definedName name="Z_321F97FC_427B_497A_AF67_93ECE0115451_.wvu.Rows" localSheetId="0" hidden="1">Sheet1!#REF!,Sheet1!#REF!,Sheet1!#REF!</definedName>
    <definedName name="Z_4310D7B0_BD0A_4CE3_AAFA_56A2E7A386D3_.wvu.PrintTitles" localSheetId="0" hidden="1">Sheet1!$1:$3</definedName>
    <definedName name="Z_4310D7B0_BD0A_4CE3_AAFA_56A2E7A386D3_.wvu.Rows" localSheetId="0" hidden="1">Sheet1!#REF!,Sheet1!#REF!,Sheet1!#REF!</definedName>
  </definedNames>
  <calcPr calcId="181029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9" i="1"/>
  <c r="L21" i="2" l="1"/>
  <c r="L20" i="2"/>
  <c r="L19" i="2"/>
  <c r="L18" i="2"/>
  <c r="L17" i="2"/>
  <c r="L16" i="2"/>
  <c r="L15" i="2"/>
  <c r="L14" i="2"/>
  <c r="L13" i="2"/>
  <c r="L12" i="2"/>
  <c r="L11" i="2"/>
</calcChain>
</file>

<file path=xl/sharedStrings.xml><?xml version="1.0" encoding="utf-8"?>
<sst xmlns="http://schemas.openxmlformats.org/spreadsheetml/2006/main" count="141" uniqueCount="81">
  <si>
    <t>零部件采购价格协议</t>
  </si>
  <si>
    <t>甲方：北京汽车集团越野车有限公司</t>
  </si>
  <si>
    <t>乙方：北京光华荣昌汽车部件有限公司</t>
  </si>
  <si>
    <t>零件编号</t>
  </si>
  <si>
    <t>零件名称</t>
  </si>
  <si>
    <t>适用车型</t>
  </si>
  <si>
    <t>单车用量</t>
  </si>
  <si>
    <t>材料费</t>
  </si>
  <si>
    <t>制造费用</t>
  </si>
  <si>
    <t>包装费</t>
  </si>
  <si>
    <t>运费</t>
  </si>
  <si>
    <t>工装模具&amp;研发摊销费</t>
  </si>
  <si>
    <t>不含税单价</t>
  </si>
  <si>
    <t>含税单价</t>
  </si>
  <si>
    <t>左外后视镜总成</t>
  </si>
  <si>
    <t>B41V</t>
  </si>
  <si>
    <t>右外后视镜总成</t>
  </si>
  <si>
    <t>B00034691</t>
  </si>
  <si>
    <t>B00034697</t>
  </si>
  <si>
    <t>B00034698</t>
  </si>
  <si>
    <t>B00034692</t>
  </si>
  <si>
    <t>三、付款周期：</t>
  </si>
  <si>
    <t>货物送到甲方指定收货地址且经过甲方验收合格后，由甲方通知乙方开具发票，甲方收到符合要求的发票后的下一个月的第一日起 60 日内，甲方以银行转账等方式向乙方支付相应货款。</t>
  </si>
  <si>
    <t>2.任一方对本协议如有任何异议，应在有效期到期日前30日以内书面提出；双方如无任何异议，本协议有效期自动延长至下一个日历年。</t>
  </si>
  <si>
    <t>五、其他约定</t>
  </si>
  <si>
    <t>六、备注</t>
  </si>
  <si>
    <t>甲方（盖章）：</t>
  </si>
  <si>
    <t>乙方（盖章）：北京光华荣昌汽车部件有限公司</t>
  </si>
  <si>
    <t>法定代表人</t>
  </si>
  <si>
    <t>或授权代表 （签字）：</t>
  </si>
  <si>
    <t>日    期</t>
  </si>
  <si>
    <t>利润</t>
    <phoneticPr fontId="1" type="noConversion"/>
  </si>
  <si>
    <t>管理费用</t>
    <phoneticPr fontId="1" type="noConversion"/>
  </si>
  <si>
    <t>管理费用</t>
  </si>
  <si>
    <t>利润</t>
  </si>
  <si>
    <t>B00037752</t>
  </si>
  <si>
    <t>B00037753</t>
  </si>
  <si>
    <t>B40L-E40</t>
  </si>
  <si>
    <t>一、双方确定的零部件采购价格                                                                                                                                                 单位 元：（RMB）</t>
  </si>
  <si>
    <t xml:space="preserve">二、特别说明的项目 :    </t>
  </si>
  <si>
    <t>3.关税：关税执行现行有效的中华人民共和国海关进出口税则的相关规定。若关税发生变化，需重新签署价格协议。</t>
  </si>
  <si>
    <t>5.甲方若发现乙方的工艺、材料、消耗定额等与甲乙双方协商确定的订单要求不符时，乙方应与甲方重新签署价格协议。由此给甲方造成损失的，甲方保留向乙方追责的权利。</t>
  </si>
  <si>
    <t>四、价格有效期 ：</t>
  </si>
  <si>
    <t>3.在有效期内，如出现《采购通则》约定情形，甲方有权根据市场变化情况对本协议约定价格进行调整，届时双方需另行签订零部件采购价格调整协议。</t>
  </si>
  <si>
    <t>1.本协议未尽事宜，按照双方签署的《采购通则》执行或另行签署书面补充协议。因履行本协议双方产生争议的，任何一方均有权将争议提交（ 1 ）。
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</si>
  <si>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2.本协议经双方法定代表人/负责人或授权代表签字并加盖公司公章或合同专用章后生效。本协议一式四份，甲方执三份，乙方持一份，具有同等法律效力。</t>
  </si>
  <si>
    <t>以上条款中不涉及项填写“NA”。</t>
  </si>
  <si>
    <r>
      <t>2.汇率：货款以人民币支付, 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 自SOP开始，每三个月对汇率进行一次核实，若平均汇率波动超过+/-5%时，双方有权调整本价格协议。</t>
    </r>
  </si>
  <si>
    <r>
      <t>4.双方协商，每年度降价含税单价的</t>
    </r>
    <r>
      <rPr>
        <u/>
        <sz val="14"/>
        <rFont val="微软雅黑"/>
        <family val="2"/>
        <charset val="134"/>
      </rPr>
      <t>_待定_</t>
    </r>
    <r>
      <rPr>
        <sz val="14"/>
        <rFont val="微软雅黑"/>
        <family val="2"/>
        <charset val="134"/>
      </rPr>
      <t>%。</t>
    </r>
  </si>
  <si>
    <r>
      <t>1.</t>
    </r>
    <r>
      <rPr>
        <b/>
        <sz val="14"/>
        <rFont val="微软雅黑"/>
        <family val="2"/>
        <charset val="134"/>
      </rPr>
      <t>模具摊销费</t>
    </r>
    <r>
      <rPr>
        <sz val="14"/>
        <rFont val="微软雅黑"/>
        <family val="2"/>
        <charset val="134"/>
      </rPr>
      <t>包括工装模具费和研发费，其中工装模具费为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>元（不含税） ，研发费为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 xml:space="preserve"> 元（不含税）。模具摊销费按</t>
    </r>
    <r>
      <rPr>
        <u/>
        <sz val="14"/>
        <rFont val="微软雅黑"/>
        <family val="2"/>
        <charset val="134"/>
      </rPr>
      <t>_NA</t>
    </r>
    <r>
      <rPr>
        <sz val="14"/>
        <rFont val="微软雅黑"/>
        <family val="2"/>
        <charset val="134"/>
      </rPr>
      <t>万辆份摊销。甲方累计采购量一经达到</t>
    </r>
    <r>
      <rPr>
        <u/>
        <sz val="14"/>
        <rFont val="微软雅黑"/>
        <family val="2"/>
        <charset val="134"/>
      </rPr>
      <t xml:space="preserve">_NA </t>
    </r>
    <r>
      <rPr>
        <sz val="14"/>
        <rFont val="微软雅黑"/>
        <family val="2"/>
        <charset val="134"/>
      </rPr>
      <t xml:space="preserve">万辆份，将自动从单价中减去此费用，届时需重新签署价格协议。 </t>
    </r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</si>
  <si>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SL24B40L-E4000277I010 、GR1500277 </t>
    </r>
    <r>
      <rPr>
        <sz val="14"/>
        <rFont val="微软雅黑"/>
        <family val="2"/>
        <charset val="134"/>
      </rPr>
      <t>的《货源确认书》、《汽车零部件和原材料采购通则》（以下简称《采购通则》），就《货源确认书》项下的下列零部件采购价格事宜，双方经协商一致，特签署本协议。</t>
    </r>
    <phoneticPr fontId="1" type="noConversion"/>
  </si>
  <si>
    <t xml:space="preserve"> 协议编号：PA24B40L00277I012</t>
    <phoneticPr fontId="1" type="noConversion"/>
  </si>
  <si>
    <t>【581】</t>
    <phoneticPr fontId="1" type="noConversion"/>
  </si>
  <si>
    <t>B00009686</t>
  </si>
  <si>
    <t>B40L-F05</t>
  </si>
  <si>
    <t>B00009697</t>
  </si>
  <si>
    <t>B00014346</t>
  </si>
  <si>
    <t>B00014347</t>
  </si>
  <si>
    <t>B00011407</t>
  </si>
  <si>
    <t>B00011408</t>
  </si>
  <si>
    <t>B00020070</t>
  </si>
  <si>
    <t>B40L-E23</t>
  </si>
  <si>
    <t>B00020071</t>
  </si>
  <si>
    <t>B00020072</t>
  </si>
  <si>
    <t>B00021106</t>
  </si>
  <si>
    <t>B00020073</t>
  </si>
  <si>
    <t>B00021105</t>
  </si>
  <si>
    <t>B00017244</t>
  </si>
  <si>
    <t>B40L-E09</t>
  </si>
  <si>
    <t>B00017245</t>
  </si>
  <si>
    <t>B00028501</t>
  </si>
  <si>
    <t>B40L-Z37</t>
  </si>
  <si>
    <t>B00028520</t>
  </si>
  <si>
    <t>B00033773</t>
  </si>
  <si>
    <t>B00033774</t>
  </si>
  <si>
    <t>B00034689</t>
  </si>
  <si>
    <t>B00034695</t>
  </si>
  <si>
    <t>B00042151</t>
  </si>
  <si>
    <t>B40L-E48</t>
  </si>
  <si>
    <t>B00042152</t>
  </si>
  <si>
    <r>
      <t>1.本价格有效期为自</t>
    </r>
    <r>
      <rPr>
        <u/>
        <sz val="14"/>
        <rFont val="微软雅黑"/>
        <family val="2"/>
        <charset val="134"/>
      </rPr>
      <t>_2024_</t>
    </r>
    <r>
      <rPr>
        <sz val="14"/>
        <rFont val="微软雅黑"/>
        <family val="2"/>
        <charset val="134"/>
      </rPr>
      <t>年</t>
    </r>
    <r>
      <rPr>
        <u/>
        <sz val="14"/>
        <rFont val="微软雅黑"/>
        <family val="2"/>
        <charset val="134"/>
      </rPr>
      <t>_1_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_1_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</si>
</sst>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0.00_);[Red]\(0.00\)"/>
  </numFmts>
  <fonts count="16">
    <font>
      <sz val="12"/>
      <name val="宋体"/>
      <charset val="134"/>
    </font>
    <font>
      <sz val="9"/>
      <name val="宋体"/>
      <family val="3"/>
      <charset val="134"/>
    </font>
    <font>
      <b/>
      <sz val="16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16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u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6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77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left" vertical="center"/>
    </xf>
    <xf numFmtId="177" fontId="12" fillId="0" borderId="0" xfId="0" applyNumberFormat="1" applyFont="1" applyAlignment="1">
      <alignment horizontal="left" vertical="center" wrapText="1"/>
    </xf>
    <xf numFmtId="177" fontId="6" fillId="0" borderId="0" xfId="0" applyNumberFormat="1" applyFont="1">
      <alignment vertical="center"/>
    </xf>
    <xf numFmtId="177" fontId="6" fillId="0" borderId="3" xfId="0" applyNumberFormat="1" applyFont="1" applyBorder="1" applyAlignment="1">
      <alignment horizontal="center" vertical="center" wrapText="1"/>
    </xf>
    <xf numFmtId="177" fontId="12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5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 wrapText="1"/>
    </xf>
    <xf numFmtId="178" fontId="5" fillId="0" borderId="0" xfId="0" applyNumberFormat="1" applyFont="1" applyAlignment="1">
      <alignment horizontal="left" vertical="center" wrapText="1"/>
    </xf>
    <xf numFmtId="178" fontId="5" fillId="0" borderId="0" xfId="0" applyNumberFormat="1" applyFont="1" applyAlignment="1">
      <alignment horizontal="left" vertical="center"/>
    </xf>
    <xf numFmtId="178" fontId="11" fillId="0" borderId="0" xfId="0" applyNumberFormat="1" applyFont="1" applyAlignment="1">
      <alignment horizontal="left" vertical="center"/>
    </xf>
    <xf numFmtId="178" fontId="11" fillId="0" borderId="3" xfId="0" applyNumberFormat="1" applyFont="1" applyBorder="1" applyAlignment="1">
      <alignment horizontal="center" vertical="center" wrapText="1"/>
    </xf>
    <xf numFmtId="178" fontId="10" fillId="0" borderId="0" xfId="0" applyNumberFormat="1" applyFont="1" applyAlignment="1">
      <alignment horizontal="left" vertical="center"/>
    </xf>
    <xf numFmtId="178" fontId="12" fillId="0" borderId="0" xfId="0" applyNumberFormat="1" applyFont="1" applyAlignment="1">
      <alignment horizontal="left" vertical="center" wrapText="1"/>
    </xf>
    <xf numFmtId="178" fontId="6" fillId="0" borderId="0" xfId="0" applyNumberFormat="1" applyFont="1" applyAlignment="1">
      <alignment horizontal="left" vertical="center"/>
    </xf>
    <xf numFmtId="178" fontId="6" fillId="0" borderId="0" xfId="0" applyNumberFormat="1" applyFont="1">
      <alignment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B43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190500</xdr:rowOff>
    </xdr:from>
    <xdr:to>
      <xdr:col>11</xdr:col>
      <xdr:colOff>695325</xdr:colOff>
      <xdr:row>2</xdr:row>
      <xdr:rowOff>190500</xdr:rowOff>
    </xdr:to>
    <xdr:sp macro="" textlink="">
      <xdr:nvSpPr>
        <xdr:cNvPr id="1026" name="Line 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>
        <a:xfrm>
          <a:off x="0" y="561975"/>
          <a:ext cx="16398875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showGridLines="0" tabSelected="1" view="pageBreakPreview" zoomScale="55" zoomScaleNormal="80" zoomScaleSheetLayoutView="55" workbookViewId="0">
      <selection activeCell="E9" sqref="E9:H32"/>
    </sheetView>
  </sheetViews>
  <sheetFormatPr defaultColWidth="9" defaultRowHeight="16.5"/>
  <cols>
    <col min="1" max="1" width="23.25" style="19" customWidth="1"/>
    <col min="2" max="2" width="24.5" style="19" customWidth="1"/>
    <col min="3" max="3" width="12.83203125" style="19" customWidth="1"/>
    <col min="4" max="4" width="12.33203125" style="19" customWidth="1"/>
    <col min="5" max="5" width="14.33203125" style="14" customWidth="1"/>
    <col min="6" max="6" width="20.5" style="52" customWidth="1"/>
    <col min="7" max="8" width="16.58203125" style="52" customWidth="1"/>
    <col min="9" max="10" width="16.58203125" style="19" customWidth="1"/>
    <col min="11" max="11" width="20.75" style="19" customWidth="1"/>
    <col min="12" max="12" width="20.75" style="30" customWidth="1"/>
    <col min="13" max="15" width="9" style="19"/>
    <col min="16" max="16" width="11.08203125" style="19"/>
    <col min="17" max="19" width="9" style="19"/>
    <col min="20" max="20" width="9.25" style="19"/>
    <col min="21" max="21" width="11.08203125" style="19"/>
    <col min="22" max="22" width="17.83203125" style="19" customWidth="1"/>
    <col min="23" max="16384" width="9" style="19"/>
  </cols>
  <sheetData>
    <row r="1" spans="1:12" s="4" customFormat="1" ht="14.25" customHeight="1">
      <c r="A1" s="36" t="s">
        <v>51</v>
      </c>
      <c r="B1" s="36"/>
      <c r="C1" s="1"/>
      <c r="D1" s="2"/>
      <c r="E1" s="3"/>
      <c r="F1" s="43"/>
      <c r="G1" s="44"/>
      <c r="H1" s="45"/>
      <c r="J1" s="5"/>
      <c r="K1" s="34" t="s">
        <v>52</v>
      </c>
      <c r="L1" s="34"/>
    </row>
    <row r="2" spans="1:12" s="4" customFormat="1" ht="15" customHeight="1">
      <c r="A2" s="36"/>
      <c r="B2" s="36"/>
      <c r="C2" s="1"/>
      <c r="D2" s="2"/>
      <c r="E2" s="3"/>
      <c r="F2" s="43"/>
      <c r="G2" s="43"/>
      <c r="H2" s="46"/>
      <c r="I2" s="6"/>
      <c r="J2" s="6"/>
      <c r="K2" s="34"/>
      <c r="L2" s="34"/>
    </row>
    <row r="3" spans="1:12" s="4" customFormat="1" ht="15" customHeight="1" thickBot="1">
      <c r="A3" s="37"/>
      <c r="B3" s="37"/>
      <c r="C3" s="1"/>
      <c r="D3" s="2"/>
      <c r="E3" s="3"/>
      <c r="F3" s="43"/>
      <c r="G3" s="43"/>
      <c r="H3" s="46"/>
      <c r="I3" s="6"/>
      <c r="J3" s="6"/>
      <c r="K3" s="35"/>
      <c r="L3" s="35"/>
    </row>
    <row r="4" spans="1:12" s="4" customFormat="1" ht="38.25" customHeight="1" thickTop="1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s="4" customFormat="1" ht="29.15" customHeight="1">
      <c r="A5" s="38" t="s">
        <v>1</v>
      </c>
      <c r="B5" s="38"/>
      <c r="C5" s="41"/>
      <c r="D5" s="41"/>
      <c r="E5" s="41"/>
      <c r="F5" s="41"/>
      <c r="G5" s="41"/>
      <c r="H5" s="47"/>
      <c r="I5" s="7"/>
      <c r="J5" s="42" t="s">
        <v>2</v>
      </c>
      <c r="K5" s="42"/>
      <c r="L5" s="42"/>
    </row>
    <row r="6" spans="1:12" s="4" customFormat="1" ht="42" customHeight="1">
      <c r="A6" s="39" t="s">
        <v>50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s="4" customFormat="1" ht="25.5" customHeight="1">
      <c r="A7" s="38" t="s">
        <v>38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s="21" customFormat="1" ht="37.5" customHeight="1">
      <c r="A8" s="24" t="s">
        <v>3</v>
      </c>
      <c r="B8" s="24" t="s">
        <v>4</v>
      </c>
      <c r="C8" s="20" t="s">
        <v>5</v>
      </c>
      <c r="D8" s="20" t="s">
        <v>6</v>
      </c>
      <c r="E8" s="20" t="s">
        <v>7</v>
      </c>
      <c r="F8" s="48" t="s">
        <v>8</v>
      </c>
      <c r="G8" s="48" t="s">
        <v>32</v>
      </c>
      <c r="H8" s="48" t="s">
        <v>31</v>
      </c>
      <c r="I8" s="20" t="s">
        <v>9</v>
      </c>
      <c r="J8" s="20" t="s">
        <v>10</v>
      </c>
      <c r="K8" s="20" t="s">
        <v>12</v>
      </c>
      <c r="L8" s="31" t="s">
        <v>13</v>
      </c>
    </row>
    <row r="9" spans="1:12" s="21" customFormat="1" ht="37.5" customHeight="1">
      <c r="A9" s="26" t="s">
        <v>53</v>
      </c>
      <c r="B9" s="26" t="s">
        <v>14</v>
      </c>
      <c r="C9" s="27" t="s">
        <v>54</v>
      </c>
      <c r="D9" s="27">
        <v>1</v>
      </c>
      <c r="E9" s="53">
        <v>135.19999999999999</v>
      </c>
      <c r="F9" s="54">
        <v>11.18</v>
      </c>
      <c r="G9" s="54">
        <v>3.19</v>
      </c>
      <c r="H9" s="54">
        <v>4.8099999999999996</v>
      </c>
      <c r="I9" s="25">
        <v>3</v>
      </c>
      <c r="J9" s="25">
        <v>2.4700000000000002</v>
      </c>
      <c r="K9" s="27">
        <v>159.85</v>
      </c>
      <c r="L9" s="31">
        <f>K9*1.13</f>
        <v>180.63049999999998</v>
      </c>
    </row>
    <row r="10" spans="1:12" s="21" customFormat="1" ht="37.5" customHeight="1">
      <c r="A10" s="26" t="s">
        <v>55</v>
      </c>
      <c r="B10" s="26" t="s">
        <v>16</v>
      </c>
      <c r="C10" s="27" t="s">
        <v>54</v>
      </c>
      <c r="D10" s="27">
        <v>1</v>
      </c>
      <c r="E10" s="53">
        <v>135.19999999999999</v>
      </c>
      <c r="F10" s="54">
        <v>11.18</v>
      </c>
      <c r="G10" s="54">
        <v>3.19</v>
      </c>
      <c r="H10" s="54">
        <v>4.8099999999999996</v>
      </c>
      <c r="I10" s="25">
        <v>3</v>
      </c>
      <c r="J10" s="25">
        <v>2.4700000000000002</v>
      </c>
      <c r="K10" s="27">
        <v>159.85</v>
      </c>
      <c r="L10" s="31">
        <f t="shared" ref="L10:L32" si="0">K10*1.13</f>
        <v>180.63049999999998</v>
      </c>
    </row>
    <row r="11" spans="1:12" s="21" customFormat="1" ht="37.5" customHeight="1">
      <c r="A11" s="26" t="s">
        <v>56</v>
      </c>
      <c r="B11" s="26" t="s">
        <v>14</v>
      </c>
      <c r="C11" s="27" t="s">
        <v>54</v>
      </c>
      <c r="D11" s="27">
        <v>1</v>
      </c>
      <c r="E11" s="53">
        <v>170.55</v>
      </c>
      <c r="F11" s="54">
        <v>14</v>
      </c>
      <c r="G11" s="54">
        <v>4.0199999999999996</v>
      </c>
      <c r="H11" s="54">
        <v>5.98</v>
      </c>
      <c r="I11" s="25">
        <v>3</v>
      </c>
      <c r="J11" s="25">
        <v>2.4700000000000002</v>
      </c>
      <c r="K11" s="27">
        <v>200.02</v>
      </c>
      <c r="L11" s="31">
        <f t="shared" si="0"/>
        <v>226.02259999999998</v>
      </c>
    </row>
    <row r="12" spans="1:12" s="21" customFormat="1" ht="37.5" customHeight="1">
      <c r="A12" s="26" t="s">
        <v>57</v>
      </c>
      <c r="B12" s="26" t="s">
        <v>16</v>
      </c>
      <c r="C12" s="27" t="s">
        <v>54</v>
      </c>
      <c r="D12" s="27">
        <v>1</v>
      </c>
      <c r="E12" s="53">
        <v>170.55</v>
      </c>
      <c r="F12" s="54">
        <v>14</v>
      </c>
      <c r="G12" s="54">
        <v>4.0199999999999996</v>
      </c>
      <c r="H12" s="54">
        <v>5.98</v>
      </c>
      <c r="I12" s="25">
        <v>3</v>
      </c>
      <c r="J12" s="25">
        <v>2.4700000000000002</v>
      </c>
      <c r="K12" s="27">
        <v>200.02</v>
      </c>
      <c r="L12" s="31">
        <f t="shared" si="0"/>
        <v>226.02259999999998</v>
      </c>
    </row>
    <row r="13" spans="1:12" s="21" customFormat="1" ht="37.5" customHeight="1">
      <c r="A13" s="26" t="s">
        <v>58</v>
      </c>
      <c r="B13" s="26" t="s">
        <v>14</v>
      </c>
      <c r="C13" s="27" t="s">
        <v>54</v>
      </c>
      <c r="D13" s="27">
        <v>1</v>
      </c>
      <c r="E13" s="53">
        <v>170.55</v>
      </c>
      <c r="F13" s="54">
        <v>14</v>
      </c>
      <c r="G13" s="54">
        <v>4.0199999999999996</v>
      </c>
      <c r="H13" s="54">
        <v>5.98</v>
      </c>
      <c r="I13" s="25">
        <v>3</v>
      </c>
      <c r="J13" s="25">
        <v>2.4700000000000002</v>
      </c>
      <c r="K13" s="27">
        <v>200.02</v>
      </c>
      <c r="L13" s="31">
        <f t="shared" si="0"/>
        <v>226.02259999999998</v>
      </c>
    </row>
    <row r="14" spans="1:12" s="21" customFormat="1" ht="37.5" customHeight="1">
      <c r="A14" s="26" t="s">
        <v>59</v>
      </c>
      <c r="B14" s="26" t="s">
        <v>16</v>
      </c>
      <c r="C14" s="27" t="s">
        <v>54</v>
      </c>
      <c r="D14" s="27">
        <v>1</v>
      </c>
      <c r="E14" s="53">
        <v>170.55</v>
      </c>
      <c r="F14" s="54">
        <v>14</v>
      </c>
      <c r="G14" s="54">
        <v>4.0199999999999996</v>
      </c>
      <c r="H14" s="54">
        <v>5.98</v>
      </c>
      <c r="I14" s="25">
        <v>3</v>
      </c>
      <c r="J14" s="25">
        <v>2.4700000000000002</v>
      </c>
      <c r="K14" s="27">
        <v>200.02</v>
      </c>
      <c r="L14" s="31">
        <f t="shared" si="0"/>
        <v>226.02259999999998</v>
      </c>
    </row>
    <row r="15" spans="1:12" s="21" customFormat="1" ht="37.5" customHeight="1">
      <c r="A15" s="26" t="s">
        <v>60</v>
      </c>
      <c r="B15" s="26" t="s">
        <v>14</v>
      </c>
      <c r="C15" s="27" t="s">
        <v>61</v>
      </c>
      <c r="D15" s="27">
        <v>1</v>
      </c>
      <c r="E15" s="53">
        <v>170.55</v>
      </c>
      <c r="F15" s="54">
        <v>14</v>
      </c>
      <c r="G15" s="54">
        <v>4.0199999999999996</v>
      </c>
      <c r="H15" s="54">
        <v>5.98</v>
      </c>
      <c r="I15" s="25">
        <v>3</v>
      </c>
      <c r="J15" s="25">
        <v>2.4700000000000002</v>
      </c>
      <c r="K15" s="27">
        <v>200.02</v>
      </c>
      <c r="L15" s="31">
        <f t="shared" si="0"/>
        <v>226.02259999999998</v>
      </c>
    </row>
    <row r="16" spans="1:12" s="21" customFormat="1" ht="37.5" customHeight="1">
      <c r="A16" s="26" t="s">
        <v>62</v>
      </c>
      <c r="B16" s="26" t="s">
        <v>16</v>
      </c>
      <c r="C16" s="27" t="s">
        <v>61</v>
      </c>
      <c r="D16" s="27">
        <v>1</v>
      </c>
      <c r="E16" s="53">
        <v>170.55</v>
      </c>
      <c r="F16" s="54">
        <v>14</v>
      </c>
      <c r="G16" s="54">
        <v>4.0199999999999996</v>
      </c>
      <c r="H16" s="54">
        <v>5.98</v>
      </c>
      <c r="I16" s="25">
        <v>3</v>
      </c>
      <c r="J16" s="25">
        <v>2.4700000000000002</v>
      </c>
      <c r="K16" s="27">
        <v>200.02</v>
      </c>
      <c r="L16" s="31">
        <f t="shared" si="0"/>
        <v>226.02259999999998</v>
      </c>
    </row>
    <row r="17" spans="1:12" s="21" customFormat="1" ht="37.5" customHeight="1">
      <c r="A17" s="26" t="s">
        <v>63</v>
      </c>
      <c r="B17" s="26" t="s">
        <v>14</v>
      </c>
      <c r="C17" s="27" t="s">
        <v>54</v>
      </c>
      <c r="D17" s="27">
        <v>1</v>
      </c>
      <c r="E17" s="53">
        <v>232.67</v>
      </c>
      <c r="F17" s="54">
        <v>18.940000000000001</v>
      </c>
      <c r="G17" s="54">
        <v>5.41</v>
      </c>
      <c r="H17" s="54">
        <v>8.1199999999999992</v>
      </c>
      <c r="I17" s="25">
        <v>3</v>
      </c>
      <c r="J17" s="25">
        <v>2.4700000000000002</v>
      </c>
      <c r="K17" s="27">
        <v>270.61</v>
      </c>
      <c r="L17" s="31">
        <f t="shared" si="0"/>
        <v>305.78929999999997</v>
      </c>
    </row>
    <row r="18" spans="1:12" s="21" customFormat="1" ht="37.5" customHeight="1">
      <c r="A18" s="26" t="s">
        <v>64</v>
      </c>
      <c r="B18" s="26" t="s">
        <v>16</v>
      </c>
      <c r="C18" s="27" t="s">
        <v>54</v>
      </c>
      <c r="D18" s="27">
        <v>1</v>
      </c>
      <c r="E18" s="53">
        <v>224.13</v>
      </c>
      <c r="F18" s="54">
        <v>18.260000000000002</v>
      </c>
      <c r="G18" s="54">
        <v>5.22</v>
      </c>
      <c r="H18" s="54">
        <v>7.83</v>
      </c>
      <c r="I18" s="25">
        <v>3</v>
      </c>
      <c r="J18" s="25">
        <v>2.4700000000000002</v>
      </c>
      <c r="K18" s="27">
        <v>260.91000000000003</v>
      </c>
      <c r="L18" s="31">
        <f t="shared" si="0"/>
        <v>294.82830000000001</v>
      </c>
    </row>
    <row r="19" spans="1:12" s="21" customFormat="1" ht="37.5" customHeight="1">
      <c r="A19" s="26" t="s">
        <v>65</v>
      </c>
      <c r="B19" s="26" t="s">
        <v>16</v>
      </c>
      <c r="C19" s="27" t="s">
        <v>54</v>
      </c>
      <c r="D19" s="27">
        <v>1</v>
      </c>
      <c r="E19" s="53">
        <v>232.67</v>
      </c>
      <c r="F19" s="54">
        <v>18.940000000000001</v>
      </c>
      <c r="G19" s="54">
        <v>5.41</v>
      </c>
      <c r="H19" s="54">
        <v>8.1199999999999992</v>
      </c>
      <c r="I19" s="25">
        <v>3</v>
      </c>
      <c r="J19" s="25">
        <v>2.4700000000000002</v>
      </c>
      <c r="K19" s="27">
        <v>270.61</v>
      </c>
      <c r="L19" s="31">
        <f t="shared" si="0"/>
        <v>305.78929999999997</v>
      </c>
    </row>
    <row r="20" spans="1:12" s="21" customFormat="1" ht="37.5" customHeight="1">
      <c r="A20" s="26" t="s">
        <v>66</v>
      </c>
      <c r="B20" s="26" t="s">
        <v>14</v>
      </c>
      <c r="C20" s="27" t="s">
        <v>54</v>
      </c>
      <c r="D20" s="27">
        <v>1</v>
      </c>
      <c r="E20" s="53">
        <v>224.13</v>
      </c>
      <c r="F20" s="54">
        <v>18.260000000000002</v>
      </c>
      <c r="G20" s="54">
        <v>5.22</v>
      </c>
      <c r="H20" s="54">
        <v>7.83</v>
      </c>
      <c r="I20" s="25">
        <v>3</v>
      </c>
      <c r="J20" s="25">
        <v>2.4700000000000002</v>
      </c>
      <c r="K20" s="27">
        <v>260.91000000000003</v>
      </c>
      <c r="L20" s="31">
        <f t="shared" si="0"/>
        <v>294.82830000000001</v>
      </c>
    </row>
    <row r="21" spans="1:12" s="21" customFormat="1" ht="37.5" customHeight="1">
      <c r="A21" s="26" t="s">
        <v>67</v>
      </c>
      <c r="B21" s="26" t="s">
        <v>14</v>
      </c>
      <c r="C21" s="27" t="s">
        <v>68</v>
      </c>
      <c r="D21" s="27">
        <v>1</v>
      </c>
      <c r="E21" s="53">
        <v>135.19999999999999</v>
      </c>
      <c r="F21" s="54">
        <v>11.18</v>
      </c>
      <c r="G21" s="54">
        <v>3.19</v>
      </c>
      <c r="H21" s="54">
        <v>4.8099999999999996</v>
      </c>
      <c r="I21" s="25">
        <v>3</v>
      </c>
      <c r="J21" s="25">
        <v>2.4700000000000002</v>
      </c>
      <c r="K21" s="27">
        <v>159.85</v>
      </c>
      <c r="L21" s="31">
        <f t="shared" si="0"/>
        <v>180.63049999999998</v>
      </c>
    </row>
    <row r="22" spans="1:12" s="21" customFormat="1" ht="37.5" customHeight="1">
      <c r="A22" s="26" t="s">
        <v>69</v>
      </c>
      <c r="B22" s="26" t="s">
        <v>16</v>
      </c>
      <c r="C22" s="27" t="s">
        <v>68</v>
      </c>
      <c r="D22" s="27">
        <v>1</v>
      </c>
      <c r="E22" s="53">
        <v>135.19999999999999</v>
      </c>
      <c r="F22" s="54">
        <v>11.18</v>
      </c>
      <c r="G22" s="54">
        <v>3.19</v>
      </c>
      <c r="H22" s="54">
        <v>4.8099999999999996</v>
      </c>
      <c r="I22" s="25">
        <v>3</v>
      </c>
      <c r="J22" s="25">
        <v>2.4700000000000002</v>
      </c>
      <c r="K22" s="27">
        <v>159.85</v>
      </c>
      <c r="L22" s="31">
        <f t="shared" si="0"/>
        <v>180.63049999999998</v>
      </c>
    </row>
    <row r="23" spans="1:12" s="21" customFormat="1" ht="37.5" customHeight="1">
      <c r="A23" s="26" t="s">
        <v>70</v>
      </c>
      <c r="B23" s="26" t="s">
        <v>14</v>
      </c>
      <c r="C23" s="27" t="s">
        <v>71</v>
      </c>
      <c r="D23" s="27">
        <v>1</v>
      </c>
      <c r="E23" s="53">
        <v>132.13999999999999</v>
      </c>
      <c r="F23" s="54">
        <v>10.95</v>
      </c>
      <c r="G23" s="54">
        <v>3.12</v>
      </c>
      <c r="H23" s="54">
        <v>4.6900000000000004</v>
      </c>
      <c r="I23" s="25">
        <v>3</v>
      </c>
      <c r="J23" s="25">
        <v>2.4700000000000002</v>
      </c>
      <c r="K23" s="27">
        <v>156.37</v>
      </c>
      <c r="L23" s="31">
        <f t="shared" si="0"/>
        <v>176.69809999999998</v>
      </c>
    </row>
    <row r="24" spans="1:12" s="21" customFormat="1" ht="37.5" customHeight="1">
      <c r="A24" s="26" t="s">
        <v>72</v>
      </c>
      <c r="B24" s="26" t="s">
        <v>16</v>
      </c>
      <c r="C24" s="27" t="s">
        <v>71</v>
      </c>
      <c r="D24" s="27">
        <v>1</v>
      </c>
      <c r="E24" s="53">
        <v>132.13999999999999</v>
      </c>
      <c r="F24" s="54">
        <v>10.95</v>
      </c>
      <c r="G24" s="54">
        <v>3.12</v>
      </c>
      <c r="H24" s="54">
        <v>4.6900000000000004</v>
      </c>
      <c r="I24" s="25">
        <v>3</v>
      </c>
      <c r="J24" s="25">
        <v>2.4700000000000002</v>
      </c>
      <c r="K24" s="27">
        <v>156.37</v>
      </c>
      <c r="L24" s="31">
        <f t="shared" si="0"/>
        <v>176.69809999999998</v>
      </c>
    </row>
    <row r="25" spans="1:12" s="21" customFormat="1" ht="37.5" customHeight="1">
      <c r="A25" s="26" t="s">
        <v>73</v>
      </c>
      <c r="B25" s="26" t="s">
        <v>14</v>
      </c>
      <c r="C25" s="27" t="s">
        <v>37</v>
      </c>
      <c r="D25" s="27">
        <v>1</v>
      </c>
      <c r="E25" s="53">
        <v>224.13</v>
      </c>
      <c r="F25" s="54">
        <v>18.260000000000002</v>
      </c>
      <c r="G25" s="54">
        <v>5.22</v>
      </c>
      <c r="H25" s="54">
        <v>7.83</v>
      </c>
      <c r="I25" s="25">
        <v>3</v>
      </c>
      <c r="J25" s="25">
        <v>2.4700000000000002</v>
      </c>
      <c r="K25" s="27">
        <v>260.91000000000003</v>
      </c>
      <c r="L25" s="31">
        <f t="shared" si="0"/>
        <v>294.82830000000001</v>
      </c>
    </row>
    <row r="26" spans="1:12" s="21" customFormat="1" ht="37.5" customHeight="1">
      <c r="A26" s="26" t="s">
        <v>74</v>
      </c>
      <c r="B26" s="26" t="s">
        <v>16</v>
      </c>
      <c r="C26" s="27" t="s">
        <v>37</v>
      </c>
      <c r="D26" s="27">
        <v>1</v>
      </c>
      <c r="E26" s="53">
        <v>224.13</v>
      </c>
      <c r="F26" s="54">
        <v>18.260000000000002</v>
      </c>
      <c r="G26" s="54">
        <v>5.22</v>
      </c>
      <c r="H26" s="54">
        <v>7.83</v>
      </c>
      <c r="I26" s="25">
        <v>3</v>
      </c>
      <c r="J26" s="25">
        <v>2.4700000000000002</v>
      </c>
      <c r="K26" s="27">
        <v>260.91000000000003</v>
      </c>
      <c r="L26" s="31">
        <f t="shared" si="0"/>
        <v>294.82830000000001</v>
      </c>
    </row>
    <row r="27" spans="1:12" s="21" customFormat="1" ht="37.5" customHeight="1">
      <c r="A27" s="26" t="s">
        <v>75</v>
      </c>
      <c r="B27" s="26" t="s">
        <v>14</v>
      </c>
      <c r="C27" s="27" t="s">
        <v>61</v>
      </c>
      <c r="D27" s="27">
        <v>1</v>
      </c>
      <c r="E27" s="53">
        <v>170.55</v>
      </c>
      <c r="F27" s="54">
        <v>14</v>
      </c>
      <c r="G27" s="54">
        <v>4.0199999999999996</v>
      </c>
      <c r="H27" s="54">
        <v>5.98</v>
      </c>
      <c r="I27" s="25">
        <v>3</v>
      </c>
      <c r="J27" s="25">
        <v>2.4700000000000002</v>
      </c>
      <c r="K27" s="27">
        <v>200.02</v>
      </c>
      <c r="L27" s="31">
        <f t="shared" si="0"/>
        <v>226.02259999999998</v>
      </c>
    </row>
    <row r="28" spans="1:12" s="21" customFormat="1" ht="37.5" customHeight="1">
      <c r="A28" s="26" t="s">
        <v>76</v>
      </c>
      <c r="B28" s="26" t="s">
        <v>16</v>
      </c>
      <c r="C28" s="27" t="s">
        <v>61</v>
      </c>
      <c r="D28" s="27">
        <v>1</v>
      </c>
      <c r="E28" s="53">
        <v>170.55</v>
      </c>
      <c r="F28" s="54">
        <v>14</v>
      </c>
      <c r="G28" s="54">
        <v>4.0199999999999996</v>
      </c>
      <c r="H28" s="54">
        <v>5.98</v>
      </c>
      <c r="I28" s="25">
        <v>3</v>
      </c>
      <c r="J28" s="25">
        <v>2.4700000000000002</v>
      </c>
      <c r="K28" s="27">
        <v>200.02</v>
      </c>
      <c r="L28" s="31">
        <f t="shared" si="0"/>
        <v>226.02259999999998</v>
      </c>
    </row>
    <row r="29" spans="1:12" s="21" customFormat="1" ht="37.5" customHeight="1">
      <c r="A29" s="26" t="s">
        <v>77</v>
      </c>
      <c r="B29" s="26" t="s">
        <v>14</v>
      </c>
      <c r="C29" s="27" t="s">
        <v>78</v>
      </c>
      <c r="D29" s="27">
        <v>1</v>
      </c>
      <c r="E29" s="53">
        <v>170.55</v>
      </c>
      <c r="F29" s="54">
        <v>14</v>
      </c>
      <c r="G29" s="54">
        <v>4.0199999999999996</v>
      </c>
      <c r="H29" s="54">
        <v>5.98</v>
      </c>
      <c r="I29" s="25">
        <v>3</v>
      </c>
      <c r="J29" s="25">
        <v>2.4700000000000002</v>
      </c>
      <c r="K29" s="27">
        <v>200.02</v>
      </c>
      <c r="L29" s="31">
        <f t="shared" si="0"/>
        <v>226.02259999999998</v>
      </c>
    </row>
    <row r="30" spans="1:12" s="21" customFormat="1" ht="37.5" customHeight="1">
      <c r="A30" s="26" t="s">
        <v>79</v>
      </c>
      <c r="B30" s="26" t="s">
        <v>16</v>
      </c>
      <c r="C30" s="27" t="s">
        <v>78</v>
      </c>
      <c r="D30" s="27">
        <v>1</v>
      </c>
      <c r="E30" s="53">
        <v>170.55</v>
      </c>
      <c r="F30" s="54">
        <v>14</v>
      </c>
      <c r="G30" s="54">
        <v>4.0199999999999996</v>
      </c>
      <c r="H30" s="54">
        <v>5.98</v>
      </c>
      <c r="I30" s="25">
        <v>3</v>
      </c>
      <c r="J30" s="25">
        <v>2.4700000000000002</v>
      </c>
      <c r="K30" s="27">
        <v>200.02</v>
      </c>
      <c r="L30" s="31">
        <f t="shared" si="0"/>
        <v>226.02259999999998</v>
      </c>
    </row>
    <row r="31" spans="1:12" s="21" customFormat="1" ht="37.5" customHeight="1">
      <c r="A31" s="26" t="s">
        <v>35</v>
      </c>
      <c r="B31" s="26" t="s">
        <v>14</v>
      </c>
      <c r="C31" s="27" t="s">
        <v>37</v>
      </c>
      <c r="D31" s="27">
        <v>1</v>
      </c>
      <c r="E31" s="53">
        <v>224.13</v>
      </c>
      <c r="F31" s="54">
        <v>18.260000000000002</v>
      </c>
      <c r="G31" s="54">
        <v>5.22</v>
      </c>
      <c r="H31" s="54">
        <v>7.83</v>
      </c>
      <c r="I31" s="25">
        <v>3</v>
      </c>
      <c r="J31" s="25">
        <v>2.4700000000000002</v>
      </c>
      <c r="K31" s="27">
        <v>260.91000000000003</v>
      </c>
      <c r="L31" s="31">
        <f t="shared" si="0"/>
        <v>294.82830000000001</v>
      </c>
    </row>
    <row r="32" spans="1:12" s="21" customFormat="1" ht="37.5" customHeight="1">
      <c r="A32" s="23" t="s">
        <v>36</v>
      </c>
      <c r="B32" s="23" t="s">
        <v>16</v>
      </c>
      <c r="C32" s="23" t="s">
        <v>37</v>
      </c>
      <c r="D32" s="23">
        <v>1</v>
      </c>
      <c r="E32" s="55">
        <v>224.13</v>
      </c>
      <c r="F32" s="56">
        <v>18.260000000000002</v>
      </c>
      <c r="G32" s="56">
        <v>5.22</v>
      </c>
      <c r="H32" s="56">
        <v>7.83</v>
      </c>
      <c r="I32" s="25">
        <v>3</v>
      </c>
      <c r="J32" s="25">
        <v>2.4700000000000002</v>
      </c>
      <c r="K32" s="23">
        <v>260.91000000000003</v>
      </c>
      <c r="L32" s="22">
        <f t="shared" si="0"/>
        <v>294.82830000000001</v>
      </c>
    </row>
    <row r="33" spans="1:12" s="4" customFormat="1" ht="25.5" customHeight="1">
      <c r="A33" s="38" t="s">
        <v>39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 s="4" customFormat="1" ht="42" customHeight="1">
      <c r="A34" s="39" t="s">
        <v>49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s="4" customFormat="1" ht="24.75" customHeight="1">
      <c r="A35" s="39" t="s">
        <v>47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1:12" s="4" customFormat="1" ht="24.75" customHeight="1">
      <c r="A36" s="39" t="s">
        <v>40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s="4" customFormat="1" ht="24.75" customHeight="1">
      <c r="A37" s="39" t="s">
        <v>48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2" s="4" customFormat="1" ht="28" customHeight="1">
      <c r="A38" s="39" t="s">
        <v>41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 s="4" customFormat="1" ht="25.5" customHeight="1">
      <c r="A39" s="38" t="s">
        <v>21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 s="8" customFormat="1" ht="24.75" customHeight="1">
      <c r="A40" s="39" t="s">
        <v>22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s="4" customFormat="1" ht="25.5" customHeight="1">
      <c r="A41" s="38" t="s">
        <v>42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 s="4" customFormat="1" ht="22.5" customHeight="1">
      <c r="A42" s="39" t="s">
        <v>80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</row>
    <row r="43" spans="1:12" s="9" customFormat="1" ht="23.15" customHeight="1">
      <c r="A43" s="39" t="s">
        <v>23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1:12" s="9" customFormat="1" ht="23.25" customHeight="1">
      <c r="A44" s="39" t="s">
        <v>43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</row>
    <row r="45" spans="1:12" s="12" customFormat="1" ht="25.5" customHeight="1">
      <c r="A45" s="10" t="s">
        <v>24</v>
      </c>
      <c r="B45" s="10"/>
      <c r="C45" s="10"/>
      <c r="D45" s="10"/>
      <c r="E45" s="11"/>
      <c r="F45" s="49"/>
      <c r="G45" s="49"/>
      <c r="H45" s="49"/>
      <c r="I45" s="10"/>
      <c r="J45" s="10"/>
      <c r="K45" s="10"/>
      <c r="L45" s="32"/>
    </row>
    <row r="46" spans="1:12" s="4" customFormat="1" ht="64" customHeight="1">
      <c r="A46" s="39" t="s">
        <v>44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2" s="4" customFormat="1" ht="22.5" customHeight="1">
      <c r="A47" s="39" t="s">
        <v>45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28"/>
    </row>
    <row r="48" spans="1:12" s="4" customFormat="1" ht="25.5" customHeight="1">
      <c r="A48" s="10" t="s">
        <v>25</v>
      </c>
      <c r="B48" s="8"/>
      <c r="C48" s="8"/>
      <c r="D48" s="8"/>
      <c r="E48" s="13"/>
      <c r="F48" s="50"/>
      <c r="G48" s="50"/>
      <c r="H48" s="50"/>
      <c r="I48" s="8"/>
      <c r="J48" s="8"/>
      <c r="K48" s="8"/>
      <c r="L48" s="28"/>
    </row>
    <row r="49" spans="1:12" s="10" customFormat="1" ht="22.5" customHeight="1">
      <c r="A49" s="39" t="s">
        <v>46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29"/>
    </row>
    <row r="50" spans="1:12" s="4" customFormat="1" ht="26.25" customHeight="1">
      <c r="A50" s="10" t="s">
        <v>26</v>
      </c>
      <c r="B50" s="33"/>
      <c r="C50" s="33"/>
      <c r="D50" s="33"/>
      <c r="E50" s="14"/>
      <c r="F50" s="51"/>
      <c r="G50" s="51"/>
      <c r="H50" s="51"/>
      <c r="I50" s="10"/>
      <c r="J50" s="10" t="s">
        <v>27</v>
      </c>
      <c r="K50" s="10"/>
      <c r="L50" s="28"/>
    </row>
    <row r="51" spans="1:12" s="4" customFormat="1" ht="27" customHeight="1">
      <c r="A51" s="10" t="s">
        <v>28</v>
      </c>
      <c r="B51" s="15"/>
      <c r="C51" s="10"/>
      <c r="D51" s="7"/>
      <c r="E51" s="14"/>
      <c r="F51" s="51"/>
      <c r="G51" s="51"/>
      <c r="H51" s="51"/>
      <c r="J51" s="10" t="s">
        <v>28</v>
      </c>
      <c r="K51" s="10"/>
      <c r="L51" s="28"/>
    </row>
    <row r="52" spans="1:12" s="4" customFormat="1" ht="24" customHeight="1">
      <c r="A52" s="10" t="s">
        <v>29</v>
      </c>
      <c r="B52" s="15"/>
      <c r="C52" s="10"/>
      <c r="D52" s="15"/>
      <c r="E52" s="14"/>
      <c r="F52" s="51"/>
      <c r="G52" s="51"/>
      <c r="H52" s="51"/>
      <c r="J52" s="16" t="s">
        <v>29</v>
      </c>
      <c r="L52" s="28"/>
    </row>
    <row r="53" spans="1:12" s="4" customFormat="1" ht="11.15" customHeight="1" thickBot="1">
      <c r="A53" s="10"/>
      <c r="B53" s="17"/>
      <c r="C53" s="10"/>
      <c r="D53" s="10"/>
      <c r="E53" s="11"/>
      <c r="F53" s="51"/>
      <c r="G53" s="51"/>
      <c r="H53" s="51"/>
      <c r="J53" s="10"/>
      <c r="K53" s="17"/>
      <c r="L53" s="28"/>
    </row>
    <row r="54" spans="1:12" s="4" customFormat="1" ht="25" customHeight="1">
      <c r="A54" s="10" t="s">
        <v>30</v>
      </c>
      <c r="B54" s="15"/>
      <c r="C54" s="7"/>
      <c r="E54" s="14"/>
      <c r="F54" s="51"/>
      <c r="G54" s="51"/>
      <c r="H54" s="51"/>
      <c r="J54" s="10" t="s">
        <v>30</v>
      </c>
      <c r="K54" s="15"/>
      <c r="L54" s="28"/>
    </row>
    <row r="55" spans="1:12" s="4" customFormat="1" ht="8.15" customHeight="1" thickBot="1">
      <c r="A55" s="10"/>
      <c r="B55" s="17"/>
      <c r="C55" s="15"/>
      <c r="D55" s="15"/>
      <c r="E55" s="18"/>
      <c r="F55" s="51"/>
      <c r="G55" s="51"/>
      <c r="H55" s="51"/>
      <c r="J55" s="10"/>
      <c r="K55" s="17"/>
      <c r="L55" s="28"/>
    </row>
    <row r="56" spans="1:12" s="4" customFormat="1">
      <c r="E56" s="14"/>
      <c r="F56" s="51"/>
      <c r="G56" s="51"/>
      <c r="H56" s="51"/>
      <c r="L56" s="28"/>
    </row>
    <row r="57" spans="1:12" s="4" customFormat="1">
      <c r="E57" s="14"/>
      <c r="F57" s="51"/>
      <c r="G57" s="51"/>
      <c r="H57" s="51"/>
      <c r="L57" s="28"/>
    </row>
    <row r="58" spans="1:12" s="4" customFormat="1">
      <c r="E58" s="14"/>
      <c r="F58" s="51"/>
      <c r="G58" s="51"/>
      <c r="H58" s="51"/>
      <c r="L58" s="28"/>
    </row>
    <row r="59" spans="1:12" s="4" customFormat="1">
      <c r="E59" s="14"/>
      <c r="F59" s="51"/>
      <c r="G59" s="51"/>
      <c r="H59" s="51"/>
      <c r="L59" s="28"/>
    </row>
    <row r="60" spans="1:12" s="4" customFormat="1">
      <c r="E60" s="14"/>
      <c r="F60" s="51"/>
      <c r="G60" s="51"/>
      <c r="H60" s="51"/>
      <c r="L60" s="28"/>
    </row>
    <row r="61" spans="1:12" s="4" customFormat="1">
      <c r="E61" s="14"/>
      <c r="F61" s="51"/>
      <c r="G61" s="51"/>
      <c r="H61" s="51"/>
      <c r="L61" s="28"/>
    </row>
    <row r="62" spans="1:12" s="4" customFormat="1">
      <c r="E62" s="14"/>
      <c r="F62" s="51"/>
      <c r="G62" s="51"/>
      <c r="H62" s="51"/>
      <c r="L62" s="28"/>
    </row>
  </sheetData>
  <mergeCells count="24">
    <mergeCell ref="A7:L7"/>
    <mergeCell ref="A47:K47"/>
    <mergeCell ref="A49:K49"/>
    <mergeCell ref="A4:L4"/>
    <mergeCell ref="A5:B5"/>
    <mergeCell ref="C5:G5"/>
    <mergeCell ref="J5:L5"/>
    <mergeCell ref="A6:L6"/>
    <mergeCell ref="B50:D50"/>
    <mergeCell ref="K1:L3"/>
    <mergeCell ref="A1:B3"/>
    <mergeCell ref="A41:L41"/>
    <mergeCell ref="A42:L42"/>
    <mergeCell ref="A43:L43"/>
    <mergeCell ref="A44:L44"/>
    <mergeCell ref="A46:L46"/>
    <mergeCell ref="A36:L36"/>
    <mergeCell ref="A37:L37"/>
    <mergeCell ref="A38:L38"/>
    <mergeCell ref="A39:L39"/>
    <mergeCell ref="A40:L40"/>
    <mergeCell ref="A33:L33"/>
    <mergeCell ref="A34:L34"/>
    <mergeCell ref="A35:L35"/>
  </mergeCells>
  <phoneticPr fontId="1" type="noConversion"/>
  <pageMargins left="0.61875000000000002" right="0.46875" top="0.52916666666666701" bottom="0.76875000000000004" header="0.5" footer="0.50902777777777797"/>
  <pageSetup paperSize="9" scale="50" orientation="landscape" r:id="rId1"/>
  <headerFooter alignWithMargins="0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1:L21"/>
  <sheetViews>
    <sheetView workbookViewId="0">
      <selection activeCell="L16" sqref="L16:L21"/>
    </sheetView>
  </sheetViews>
  <sheetFormatPr defaultColWidth="9" defaultRowHeight="15"/>
  <sheetData>
    <row r="11" spans="10:12">
      <c r="J11">
        <v>0.25</v>
      </c>
      <c r="K11">
        <v>4</v>
      </c>
      <c r="L11">
        <f>J11*K11</f>
        <v>1</v>
      </c>
    </row>
    <row r="12" spans="10:12">
      <c r="J12">
        <v>0.13</v>
      </c>
      <c r="K12">
        <v>8</v>
      </c>
      <c r="L12">
        <f t="shared" ref="L12:L21" si="0">J12*K12</f>
        <v>1.04</v>
      </c>
    </row>
    <row r="13" spans="10:12">
      <c r="J13">
        <v>0.15</v>
      </c>
      <c r="K13">
        <v>4</v>
      </c>
      <c r="L13">
        <f t="shared" si="0"/>
        <v>0.6</v>
      </c>
    </row>
    <row r="14" spans="10:12">
      <c r="J14">
        <v>0.57999999999999996</v>
      </c>
      <c r="K14">
        <v>2</v>
      </c>
      <c r="L14">
        <f t="shared" si="0"/>
        <v>1.1599999999999999</v>
      </c>
    </row>
    <row r="15" spans="10:12">
      <c r="J15">
        <v>0.59</v>
      </c>
      <c r="K15">
        <v>2</v>
      </c>
      <c r="L15">
        <f t="shared" si="0"/>
        <v>1.18</v>
      </c>
    </row>
    <row r="16" spans="10:12">
      <c r="J16">
        <v>1.42</v>
      </c>
      <c r="K16">
        <v>1</v>
      </c>
      <c r="L16">
        <f t="shared" si="0"/>
        <v>1.42</v>
      </c>
    </row>
    <row r="17" spans="10:12">
      <c r="J17">
        <v>1.42</v>
      </c>
      <c r="K17">
        <v>1</v>
      </c>
      <c r="L17">
        <f t="shared" si="0"/>
        <v>1.42</v>
      </c>
    </row>
    <row r="18" spans="10:12">
      <c r="J18">
        <v>0.28999999999999998</v>
      </c>
      <c r="K18">
        <v>1</v>
      </c>
      <c r="L18">
        <f t="shared" si="0"/>
        <v>0.28999999999999998</v>
      </c>
    </row>
    <row r="19" spans="10:12">
      <c r="J19">
        <v>0.19</v>
      </c>
      <c r="K19">
        <v>2</v>
      </c>
      <c r="L19">
        <f t="shared" si="0"/>
        <v>0.38</v>
      </c>
    </row>
    <row r="20" spans="10:12">
      <c r="J20">
        <v>0.73</v>
      </c>
      <c r="K20">
        <v>1</v>
      </c>
      <c r="L20">
        <f t="shared" si="0"/>
        <v>0.73</v>
      </c>
    </row>
    <row r="21" spans="10:12">
      <c r="J21">
        <v>0.73</v>
      </c>
      <c r="K21">
        <v>1</v>
      </c>
      <c r="L21">
        <f t="shared" si="0"/>
        <v>0.73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"/>
  <sheetViews>
    <sheetView workbookViewId="0">
      <selection activeCell="H12" sqref="H12"/>
    </sheetView>
  </sheetViews>
  <sheetFormatPr defaultColWidth="9" defaultRowHeight="15"/>
  <cols>
    <col min="1" max="1" width="10.08203125" bestFit="1" customWidth="1"/>
    <col min="2" max="2" width="15.58203125" bestFit="1" customWidth="1"/>
    <col min="3" max="4" width="9.08203125" bestFit="1" customWidth="1"/>
    <col min="5" max="5" width="7.08203125" bestFit="1" customWidth="1"/>
    <col min="6" max="7" width="9.08203125" bestFit="1" customWidth="1"/>
    <col min="8" max="8" width="6.08203125" bestFit="1" customWidth="1"/>
    <col min="9" max="9" width="7.08203125" bestFit="1" customWidth="1"/>
    <col min="10" max="10" width="5.08203125" bestFit="1" customWidth="1"/>
    <col min="11" max="11" width="20.83203125" bestFit="1" customWidth="1"/>
    <col min="12" max="12" width="11.25" bestFit="1" customWidth="1"/>
    <col min="13" max="13" width="9.08203125" bestFit="1" customWidth="1"/>
  </cols>
  <sheetData>
    <row r="1" spans="1:13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33</v>
      </c>
      <c r="H1" t="s">
        <v>34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3" spans="1:13">
      <c r="A3" t="s">
        <v>19</v>
      </c>
      <c r="B3" t="s">
        <v>16</v>
      </c>
      <c r="C3" t="s">
        <v>15</v>
      </c>
      <c r="D3">
        <v>1</v>
      </c>
      <c r="E3">
        <v>314.08999999999997</v>
      </c>
      <c r="F3">
        <v>27.75</v>
      </c>
      <c r="G3">
        <v>15.25</v>
      </c>
      <c r="H3">
        <v>11.44</v>
      </c>
      <c r="I3">
        <v>3</v>
      </c>
      <c r="J3">
        <v>2.4700000000000002</v>
      </c>
      <c r="K3">
        <v>7.28</v>
      </c>
      <c r="L3">
        <v>381.28</v>
      </c>
      <c r="M3">
        <v>430.8463999999999</v>
      </c>
    </row>
    <row r="4" spans="1:13">
      <c r="A4" t="s">
        <v>20</v>
      </c>
      <c r="B4" t="s">
        <v>14</v>
      </c>
      <c r="C4" t="s">
        <v>15</v>
      </c>
      <c r="D4">
        <v>1</v>
      </c>
      <c r="E4">
        <v>314.08999999999997</v>
      </c>
      <c r="F4">
        <v>27.75</v>
      </c>
      <c r="G4">
        <v>15.25</v>
      </c>
      <c r="H4">
        <v>11.44</v>
      </c>
      <c r="I4">
        <v>3</v>
      </c>
      <c r="J4">
        <v>2.4700000000000002</v>
      </c>
      <c r="K4">
        <v>7.28</v>
      </c>
      <c r="L4">
        <v>381.28</v>
      </c>
      <c r="M4">
        <v>430.8463999999999</v>
      </c>
    </row>
    <row r="5" spans="1:13">
      <c r="A5" t="s">
        <v>18</v>
      </c>
      <c r="B5" t="s">
        <v>16</v>
      </c>
      <c r="C5" t="s">
        <v>15</v>
      </c>
      <c r="D5">
        <v>1</v>
      </c>
      <c r="E5">
        <v>261.08999999999997</v>
      </c>
      <c r="F5">
        <v>12.87</v>
      </c>
      <c r="G5">
        <v>12.33</v>
      </c>
      <c r="H5">
        <v>9.24</v>
      </c>
      <c r="I5">
        <v>3</v>
      </c>
      <c r="J5">
        <v>2.4700000000000002</v>
      </c>
      <c r="K5">
        <v>7.28</v>
      </c>
      <c r="L5">
        <v>308.27999999999997</v>
      </c>
      <c r="M5">
        <v>348.35639999999995</v>
      </c>
    </row>
    <row r="6" spans="1:13">
      <c r="A6" t="s">
        <v>17</v>
      </c>
      <c r="B6" t="s">
        <v>14</v>
      </c>
      <c r="C6" t="s">
        <v>15</v>
      </c>
      <c r="D6">
        <v>1</v>
      </c>
      <c r="E6">
        <v>261.08999999999997</v>
      </c>
      <c r="F6">
        <v>12.87</v>
      </c>
      <c r="G6">
        <v>12.33</v>
      </c>
      <c r="H6">
        <v>9.24</v>
      </c>
      <c r="I6">
        <v>3</v>
      </c>
      <c r="J6">
        <v>2.4700000000000002</v>
      </c>
      <c r="K6">
        <v>7.28</v>
      </c>
      <c r="L6">
        <v>308.27999999999997</v>
      </c>
      <c r="M6">
        <v>348.35639999999995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389043348@qq.com</cp:lastModifiedBy>
  <cp:lastPrinted>2011-11-28T03:20:00Z</cp:lastPrinted>
  <dcterms:created xsi:type="dcterms:W3CDTF">2007-09-13T06:57:00Z</dcterms:created>
  <dcterms:modified xsi:type="dcterms:W3CDTF">2024-07-26T07:31:57Z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1C0A58E028D240979D2E714FF47707C6</vt:lpwstr>
  </property>
</Properties>
</file>