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报价单" sheetId="1" r:id="rId1"/>
  </sheets>
  <externalReferences>
    <externalReference r:id="rId2"/>
  </externalReferences>
  <definedNames>
    <definedName name="AIRPIPE管路系统的固定和支撑">#REF!</definedName>
    <definedName name="Airpipe铝管">#REF!</definedName>
    <definedName name="AIRPIPE铝管安装时不允许的情况">#REF!</definedName>
    <definedName name="AIRPIPE适用范围">#REF!</definedName>
    <definedName name="_xlnm.Print_Area" localSheetId="0">报价单!$B$1:$J$109</definedName>
    <definedName name="S形铝管的使用">#REF!</definedName>
    <definedName name="安装的重要准则">#REF!</definedName>
    <definedName name="安装快换接头">#REF!</definedName>
    <definedName name="安装指南">#REF!</definedName>
    <definedName name="固定夹的使用">#REF!</definedName>
    <definedName name="管对管接头">#REF!</definedName>
    <definedName name="管夹垫的使用">#REF!</definedName>
    <definedName name="管内密封配件">#REF!</definedName>
    <definedName name="合理工程规范用于优化空气管路系统">#REF!</definedName>
    <definedName name="环形管路的闭合_活接头">#REF!</definedName>
    <definedName name="铝管部分">#REF!</definedName>
    <definedName name="铝管通用准则">#REF!</definedName>
    <definedName name="切管">#REF!</definedName>
    <definedName name="去毛刺">#REF!</definedName>
    <definedName name="软管和弯形设计以避免长管路的膨胀和收缩">#REF!</definedName>
    <definedName name="适应所有接头的安装">#REF!</definedName>
    <definedName name="通用准则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<sst xmlns="http://schemas.openxmlformats.org/spreadsheetml/2006/main" count="102" uniqueCount="93">
  <si>
    <t>苏州杰优流体科技有限公司</t>
  </si>
  <si>
    <t>报价单</t>
  </si>
  <si>
    <t>客户名称：</t>
  </si>
  <si>
    <t>潍坊光华</t>
  </si>
  <si>
    <t>项目名称：</t>
  </si>
  <si>
    <t>客户地址：</t>
  </si>
  <si>
    <t>项目地址：</t>
  </si>
  <si>
    <r>
      <rPr>
        <sz val="10"/>
        <color theme="1"/>
        <rFont val="宋体"/>
        <charset val="134"/>
      </rPr>
      <t xml:space="preserve">联 </t>
    </r>
    <r>
      <rPr>
        <sz val="5"/>
        <color theme="1"/>
        <rFont val="Arial"/>
        <charset val="134"/>
      </rPr>
      <t xml:space="preserve"> </t>
    </r>
    <r>
      <rPr>
        <sz val="10"/>
        <color theme="1"/>
        <rFont val="宋体"/>
        <charset val="134"/>
      </rPr>
      <t>系</t>
    </r>
    <r>
      <rPr>
        <sz val="5"/>
        <color theme="1"/>
        <rFont val="Arial"/>
        <charset val="134"/>
      </rPr>
      <t xml:space="preserve">  </t>
    </r>
    <r>
      <rPr>
        <sz val="10"/>
        <color theme="1"/>
        <rFont val="宋体"/>
        <charset val="134"/>
      </rPr>
      <t>人：</t>
    </r>
  </si>
  <si>
    <t>业务人员：</t>
  </si>
  <si>
    <t>游德志</t>
  </si>
  <si>
    <t>联系电话：</t>
  </si>
  <si>
    <r>
      <rPr>
        <sz val="10"/>
        <color theme="1"/>
        <rFont val="Arial"/>
        <charset val="134"/>
      </rPr>
      <t>QuotationNo</t>
    </r>
    <r>
      <rPr>
        <sz val="10"/>
        <color theme="1"/>
        <rFont val="宋体"/>
        <charset val="134"/>
      </rPr>
      <t>：</t>
    </r>
  </si>
  <si>
    <t>折扣：</t>
  </si>
  <si>
    <t>警告：
发给客户前必须将报价中公式复制粘贴为数值，并将左侧“折扣”删除。</t>
  </si>
  <si>
    <t>序号</t>
  </si>
  <si>
    <t>产品编号</t>
  </si>
  <si>
    <t>产品名称</t>
  </si>
  <si>
    <t>规格型号</t>
  </si>
  <si>
    <t>单位</t>
  </si>
  <si>
    <t>数量</t>
  </si>
  <si>
    <t>单价</t>
  </si>
  <si>
    <t>金额</t>
  </si>
  <si>
    <r>
      <rPr>
        <b/>
        <sz val="10"/>
        <color theme="1"/>
        <rFont val="宋体"/>
        <charset val="134"/>
      </rPr>
      <t>备</t>
    </r>
    <r>
      <rPr>
        <b/>
        <sz val="10"/>
        <color theme="1"/>
        <rFont val="Arial"/>
        <charset val="134"/>
      </rPr>
      <t xml:space="preserve"> </t>
    </r>
    <r>
      <rPr>
        <b/>
        <sz val="10"/>
        <color theme="1"/>
        <rFont val="宋体"/>
        <charset val="134"/>
      </rPr>
      <t>注</t>
    </r>
  </si>
  <si>
    <t>一、</t>
  </si>
  <si>
    <t>车间一层压缩空气管道；</t>
  </si>
  <si>
    <t>重量</t>
  </si>
  <si>
    <t>总重</t>
  </si>
  <si>
    <t>2v090000</t>
  </si>
  <si>
    <t>4V090000</t>
  </si>
  <si>
    <t>1V100141</t>
  </si>
  <si>
    <t>VV100210</t>
  </si>
  <si>
    <t>TT190230</t>
  </si>
  <si>
    <t>TT191630</t>
  </si>
  <si>
    <t>XX194530</t>
  </si>
  <si>
    <t>XX190830</t>
  </si>
  <si>
    <t>TT190430</t>
  </si>
  <si>
    <t>TT194830</t>
  </si>
  <si>
    <t>TT191430</t>
  </si>
  <si>
    <t>材料小计（含13%VAT）:</t>
  </si>
  <si>
    <t>二、</t>
  </si>
  <si>
    <t>TT192100</t>
  </si>
  <si>
    <t>5V090000</t>
  </si>
  <si>
    <t>材料合计（含13%VAT）:</t>
  </si>
  <si>
    <t>费用类别</t>
  </si>
  <si>
    <r>
      <rPr>
        <b/>
        <sz val="11"/>
        <color theme="1"/>
        <rFont val="宋体"/>
        <charset val="134"/>
      </rPr>
      <t>备</t>
    </r>
    <r>
      <rPr>
        <b/>
        <sz val="11"/>
        <color indexed="8"/>
        <rFont val="Arial"/>
        <charset val="134"/>
      </rPr>
      <t xml:space="preserve"> </t>
    </r>
    <r>
      <rPr>
        <b/>
        <sz val="11"/>
        <color indexed="8"/>
        <rFont val="宋体"/>
        <charset val="134"/>
      </rPr>
      <t>注</t>
    </r>
  </si>
  <si>
    <t xml:space="preserve">55KW单级永磁变频空压机/10KG   </t>
  </si>
  <si>
    <t>安装方可自行采购、施工安装</t>
  </si>
  <si>
    <t>冷干机10KG     处理量10.5立方</t>
  </si>
  <si>
    <t>过滤器10KG     处理量10.5立方</t>
  </si>
  <si>
    <t>储气罐1m³   10KG</t>
  </si>
  <si>
    <t>安装服务费</t>
  </si>
  <si>
    <t>登高费</t>
  </si>
  <si>
    <t>国内运费</t>
  </si>
  <si>
    <t>卸车费</t>
  </si>
  <si>
    <t>费用合计（含6%VAT）:</t>
  </si>
  <si>
    <t>订单总价金额（大写）</t>
  </si>
  <si>
    <r>
      <rPr>
        <b/>
        <sz val="10"/>
        <color indexed="8"/>
        <rFont val="宋体"/>
        <charset val="134"/>
      </rPr>
      <t>价税合计（小写）</t>
    </r>
    <r>
      <rPr>
        <b/>
        <sz val="10"/>
        <color indexed="8"/>
        <rFont val="Arial"/>
        <charset val="134"/>
      </rPr>
      <t>:</t>
    </r>
  </si>
  <si>
    <r>
      <rPr>
        <i/>
        <sz val="10"/>
        <rFont val="宋体"/>
        <charset val="134"/>
      </rPr>
      <t>版本：</t>
    </r>
    <r>
      <rPr>
        <i/>
        <sz val="10"/>
        <rFont val="Arial"/>
        <charset val="134"/>
      </rPr>
      <t>2022-09-28</t>
    </r>
  </si>
  <si>
    <r>
      <rPr>
        <sz val="10"/>
        <rFont val="Arial"/>
        <charset val="134"/>
      </rPr>
      <t>1</t>
    </r>
    <r>
      <rPr>
        <sz val="10"/>
        <rFont val="宋体"/>
        <charset val="134"/>
      </rPr>
      <t>、以上材料含</t>
    </r>
    <r>
      <rPr>
        <sz val="10"/>
        <rFont val="Arial"/>
        <charset val="134"/>
      </rPr>
      <t>1</t>
    </r>
    <r>
      <rPr>
        <b/>
        <sz val="10"/>
        <rFont val="Arial"/>
        <charset val="134"/>
      </rPr>
      <t>3%VAT</t>
    </r>
    <r>
      <rPr>
        <sz val="10"/>
        <rFont val="宋体"/>
        <charset val="134"/>
      </rPr>
      <t>；其他费用含6</t>
    </r>
    <r>
      <rPr>
        <b/>
        <sz val="10"/>
        <rFont val="Arial"/>
        <charset val="134"/>
      </rPr>
      <t>%VAT</t>
    </r>
    <r>
      <rPr>
        <b/>
        <sz val="10"/>
        <rFont val="宋体"/>
        <charset val="134"/>
      </rPr>
      <t>；</t>
    </r>
  </si>
  <si>
    <r>
      <rPr>
        <sz val="10"/>
        <rFont val="Arial"/>
        <charset val="134"/>
      </rPr>
      <t>2</t>
    </r>
    <r>
      <rPr>
        <sz val="10"/>
        <rFont val="宋体"/>
        <charset val="134"/>
      </rPr>
      <t>、付款方式：合同签订3天内支付合同总额</t>
    </r>
    <r>
      <rPr>
        <sz val="10"/>
        <rFont val="Arial"/>
        <charset val="134"/>
      </rPr>
      <t>30%</t>
    </r>
    <r>
      <rPr>
        <sz val="10"/>
        <rFont val="宋体"/>
        <charset val="134"/>
      </rPr>
      <t>；发货前支付</t>
    </r>
    <r>
      <rPr>
        <sz val="10"/>
        <rFont val="Arial"/>
        <charset val="134"/>
      </rPr>
      <t>70%</t>
    </r>
    <r>
      <rPr>
        <sz val="10"/>
        <rFont val="宋体"/>
        <charset val="134"/>
      </rPr>
      <t>；</t>
    </r>
  </si>
  <si>
    <r>
      <rPr>
        <sz val="10"/>
        <rFont val="Arial"/>
        <charset val="134"/>
      </rPr>
      <t>3</t>
    </r>
    <r>
      <rPr>
        <sz val="10"/>
        <rFont val="宋体"/>
        <charset val="134"/>
      </rPr>
      <t>、货期为收到预付款后</t>
    </r>
    <r>
      <rPr>
        <sz val="10"/>
        <rFont val="Arial"/>
        <charset val="134"/>
      </rPr>
      <t>1-4</t>
    </r>
    <r>
      <rPr>
        <sz val="10"/>
        <rFont val="宋体"/>
        <charset val="134"/>
      </rPr>
      <t>周</t>
    </r>
    <r>
      <rPr>
        <sz val="10"/>
        <rFont val="宋体"/>
        <charset val="134"/>
      </rPr>
      <t>，特殊情况另行协商；</t>
    </r>
  </si>
  <si>
    <r>
      <rPr>
        <sz val="10"/>
        <rFont val="Arial"/>
        <charset val="134"/>
      </rPr>
      <t>4</t>
    </r>
    <r>
      <rPr>
        <sz val="10"/>
        <rFont val="宋体"/>
        <charset val="134"/>
      </rPr>
      <t>、报价有效期为</t>
    </r>
    <r>
      <rPr>
        <sz val="10"/>
        <rFont val="Arial"/>
        <charset val="134"/>
      </rPr>
      <t>3</t>
    </r>
    <r>
      <rPr>
        <sz val="10"/>
        <rFont val="宋体"/>
        <charset val="134"/>
      </rPr>
      <t>天。</t>
    </r>
  </si>
  <si>
    <t>系统优点:</t>
  </si>
  <si>
    <t>1.完全的可靠性:</t>
  </si>
  <si>
    <t>a.可拆卸和可重新使用的组件,完美适应您的工厂环境.</t>
  </si>
  <si>
    <t>b.快速的加装分流装置和支线管路,方便的适应生产线的调整.</t>
  </si>
  <si>
    <t>c.丰富的接口及配件,可与任何系统对接.</t>
  </si>
  <si>
    <t>d.所有组件都不易燃,不会递延火焰.</t>
  </si>
  <si>
    <t>2.超越304不锈钢防腐性:</t>
  </si>
  <si>
    <t>a.铝合金管防腐化内表面处理.</t>
  </si>
  <si>
    <t>b.抗碱、酸腐蚀能力.</t>
  </si>
  <si>
    <t>c.始终如一的洁净内表面，管网系统无压力损失.</t>
  </si>
  <si>
    <t>3.更容易的操作:</t>
  </si>
  <si>
    <t>a.管路和接头无须另外处理可以立即安装--不需要预先施工准备.</t>
  </si>
  <si>
    <t>b.快速装配-不需要焊接,胶合或绞合--省时.</t>
  </si>
  <si>
    <t>c.容易装配--不需要深入的培训.</t>
  </si>
  <si>
    <t>d.重量轻,易于切割管材--更容易在现场工作.</t>
  </si>
  <si>
    <t>e.直接启用--系统马上接受测试并使用.</t>
  </si>
  <si>
    <t>4节能:</t>
  </si>
  <si>
    <t>a.始终如一的高质量内部表面--干净空气.</t>
  </si>
  <si>
    <t>b.全通径流量连接和管路的低摩擦内表面--高流量的表现.</t>
  </si>
  <si>
    <t>c.精准的管路直径--最佳化密封.</t>
  </si>
  <si>
    <t>d.自动填充型面密封系统，保证无泄漏.</t>
  </si>
  <si>
    <t>5.绝佳的抵抗性针对如下环境:</t>
  </si>
  <si>
    <t>a.腐蚀</t>
  </si>
  <si>
    <t>b.恶劣环境</t>
  </si>
  <si>
    <t>c.机械震动</t>
  </si>
  <si>
    <t>d.热变化环境</t>
  </si>
  <si>
    <t>e.紫外线</t>
  </si>
  <si>
    <t>f.含压缩机油的环境</t>
  </si>
  <si>
    <t>6.耐用,美观:</t>
  </si>
  <si>
    <t>a.管路在出厂时采用静电喷涂.</t>
  </si>
  <si>
    <t>b.标准颜色，外形美观.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</si>
</sst>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  <numFmt numFmtId="177" formatCode="####&quot; &quot;####&quot; &quot;##"/>
    <numFmt numFmtId="178" formatCode="_ * #,##0_ ;_ * \-#,##0_ ;_ * &quot;-&quot;??_ ;_ @_ "/>
    <numFmt numFmtId="179" formatCode="0.00_);[Red]\(0.00\)"/>
    <numFmt numFmtId="180" formatCode="0.00_ "/>
  </numFmts>
  <fonts count="63">
    <font>
      <sz val="11"/>
      <color theme="1"/>
      <name val="宋体"/>
      <charset val="134"/>
      <scheme val="minor"/>
    </font>
    <font>
      <b/>
      <sz val="10"/>
      <color theme="1"/>
      <name val="Arial"/>
      <charset val="134"/>
    </font>
    <font>
      <sz val="10"/>
      <color theme="1"/>
      <name val="Arial"/>
      <charset val="134"/>
    </font>
    <font>
      <b/>
      <sz val="18"/>
      <color theme="1"/>
      <name val="宋体"/>
      <charset val="134"/>
    </font>
    <font>
      <b/>
      <sz val="18"/>
      <color theme="1"/>
      <name val="Arial"/>
      <charset val="134"/>
    </font>
    <font>
      <b/>
      <sz val="16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微软雅黑"/>
      <charset val="134"/>
    </font>
    <font>
      <b/>
      <sz val="10"/>
      <color theme="1"/>
      <name val="宋体"/>
      <charset val="134"/>
    </font>
    <font>
      <b/>
      <sz val="10"/>
      <color indexed="8"/>
      <name val="宋体"/>
      <charset val="134"/>
    </font>
    <font>
      <b/>
      <sz val="11"/>
      <color theme="1"/>
      <name val="宋体"/>
      <charset val="134"/>
    </font>
    <font>
      <b/>
      <sz val="12"/>
      <color rgb="FFFF0000"/>
      <name val="宋体"/>
      <charset val="134"/>
    </font>
    <font>
      <b/>
      <sz val="10"/>
      <color theme="1"/>
      <name val="微软雅黑"/>
      <charset val="134"/>
    </font>
    <font>
      <b/>
      <sz val="10"/>
      <color indexed="8"/>
      <name val="Arial"/>
      <charset val="134"/>
    </font>
    <font>
      <i/>
      <sz val="10"/>
      <name val="宋体"/>
      <charset val="134"/>
    </font>
    <font>
      <i/>
      <sz val="10"/>
      <name val="Arial"/>
      <charset val="134"/>
    </font>
    <font>
      <sz val="10"/>
      <name val="Arial"/>
      <charset val="134"/>
    </font>
    <font>
      <sz val="11"/>
      <color indexed="8"/>
      <name val="方正兰亭粗黑简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1"/>
      <color theme="3" tint="0.399975585192419"/>
      <name val="宋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1"/>
      <color indexed="8"/>
      <name val="Arial"/>
      <charset val="134"/>
    </font>
    <font>
      <sz val="10"/>
      <name val="宋体"/>
      <charset val="134"/>
    </font>
    <font>
      <sz val="5"/>
      <color theme="1"/>
      <name val="Arial"/>
      <charset val="134"/>
    </font>
    <font>
      <b/>
      <sz val="10"/>
      <name val="Arial"/>
      <charset val="134"/>
    </font>
    <font>
      <b/>
      <sz val="10"/>
      <name val="宋体"/>
      <charset val="134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4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9" borderId="36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37" applyNumberFormat="0" applyFill="0" applyAlignment="0" applyProtection="0">
      <alignment vertical="center"/>
    </xf>
    <xf numFmtId="0" fontId="28" fillId="0" borderId="37" applyNumberFormat="0" applyFill="0" applyAlignment="0" applyProtection="0">
      <alignment vertical="center"/>
    </xf>
    <xf numFmtId="0" fontId="29" fillId="0" borderId="3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0" borderId="39" applyNumberFormat="0" applyAlignment="0" applyProtection="0">
      <alignment vertical="center"/>
    </xf>
    <xf numFmtId="0" fontId="31" fillId="11" borderId="40" applyNumberFormat="0" applyAlignment="0" applyProtection="0">
      <alignment vertical="center"/>
    </xf>
    <xf numFmtId="0" fontId="32" fillId="11" borderId="39" applyNumberFormat="0" applyAlignment="0" applyProtection="0">
      <alignment vertical="center"/>
    </xf>
    <xf numFmtId="0" fontId="33" fillId="12" borderId="41" applyNumberFormat="0" applyAlignment="0" applyProtection="0">
      <alignment vertical="center"/>
    </xf>
    <xf numFmtId="0" fontId="34" fillId="0" borderId="42" applyNumberFormat="0" applyFill="0" applyAlignment="0" applyProtection="0">
      <alignment vertical="center"/>
    </xf>
    <xf numFmtId="0" fontId="35" fillId="0" borderId="43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18" fillId="39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6" borderId="0" applyNumberFormat="0" applyBorder="0" applyAlignment="0" applyProtection="0">
      <alignment vertical="center"/>
    </xf>
    <xf numFmtId="0" fontId="18" fillId="46" borderId="0" applyNumberFormat="0" applyBorder="0" applyAlignment="0" applyProtection="0">
      <alignment vertical="center"/>
    </xf>
    <xf numFmtId="0" fontId="18" fillId="46" borderId="0" applyNumberFormat="0" applyBorder="0" applyAlignment="0" applyProtection="0">
      <alignment vertical="center"/>
    </xf>
    <xf numFmtId="0" fontId="18" fillId="46" borderId="0" applyNumberFormat="0" applyBorder="0" applyAlignment="0" applyProtection="0">
      <alignment vertical="center"/>
    </xf>
    <xf numFmtId="0" fontId="18" fillId="46" borderId="0" applyNumberFormat="0" applyBorder="0" applyAlignment="0" applyProtection="0">
      <alignment vertical="center"/>
    </xf>
    <xf numFmtId="0" fontId="18" fillId="4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3" fillId="0" borderId="44" applyNumberFormat="0" applyFill="0" applyAlignment="0" applyProtection="0">
      <alignment vertical="center"/>
    </xf>
    <xf numFmtId="0" fontId="43" fillId="0" borderId="44" applyNumberFormat="0" applyFill="0" applyAlignment="0" applyProtection="0">
      <alignment vertical="center"/>
    </xf>
    <xf numFmtId="0" fontId="43" fillId="0" borderId="44" applyNumberFormat="0" applyFill="0" applyAlignment="0" applyProtection="0">
      <alignment vertical="center"/>
    </xf>
    <xf numFmtId="0" fontId="43" fillId="0" borderId="44" applyNumberFormat="0" applyFill="0" applyAlignment="0" applyProtection="0">
      <alignment vertical="center"/>
    </xf>
    <xf numFmtId="0" fontId="43" fillId="0" borderId="44" applyNumberFormat="0" applyFill="0" applyAlignment="0" applyProtection="0">
      <alignment vertical="center"/>
    </xf>
    <xf numFmtId="0" fontId="43" fillId="0" borderId="44" applyNumberFormat="0" applyFill="0" applyAlignment="0" applyProtection="0">
      <alignment vertical="center"/>
    </xf>
    <xf numFmtId="0" fontId="44" fillId="0" borderId="45" applyNumberFormat="0" applyFill="0" applyAlignment="0" applyProtection="0">
      <alignment vertical="center"/>
    </xf>
    <xf numFmtId="0" fontId="44" fillId="0" borderId="45" applyNumberFormat="0" applyFill="0" applyAlignment="0" applyProtection="0">
      <alignment vertical="center"/>
    </xf>
    <xf numFmtId="0" fontId="44" fillId="0" borderId="45" applyNumberFormat="0" applyFill="0" applyAlignment="0" applyProtection="0">
      <alignment vertical="center"/>
    </xf>
    <xf numFmtId="0" fontId="44" fillId="0" borderId="45" applyNumberFormat="0" applyFill="0" applyAlignment="0" applyProtection="0">
      <alignment vertical="center"/>
    </xf>
    <xf numFmtId="0" fontId="44" fillId="0" borderId="45" applyNumberFormat="0" applyFill="0" applyAlignment="0" applyProtection="0">
      <alignment vertical="center"/>
    </xf>
    <xf numFmtId="0" fontId="44" fillId="0" borderId="45" applyNumberFormat="0" applyFill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8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18" fillId="0" borderId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9" fillId="0" borderId="47" applyNumberFormat="0" applyFill="0" applyAlignment="0" applyProtection="0">
      <alignment vertical="center"/>
    </xf>
    <xf numFmtId="0" fontId="49" fillId="0" borderId="47" applyNumberFormat="0" applyFill="0" applyAlignment="0" applyProtection="0">
      <alignment vertical="center"/>
    </xf>
    <xf numFmtId="0" fontId="49" fillId="0" borderId="47" applyNumberFormat="0" applyFill="0" applyAlignment="0" applyProtection="0">
      <alignment vertical="center"/>
    </xf>
    <xf numFmtId="0" fontId="49" fillId="0" borderId="47" applyNumberFormat="0" applyFill="0" applyAlignment="0" applyProtection="0">
      <alignment vertical="center"/>
    </xf>
    <xf numFmtId="0" fontId="49" fillId="0" borderId="47" applyNumberFormat="0" applyFill="0" applyAlignment="0" applyProtection="0">
      <alignment vertical="center"/>
    </xf>
    <xf numFmtId="0" fontId="49" fillId="0" borderId="47" applyNumberFormat="0" applyFill="0" applyAlignment="0" applyProtection="0">
      <alignment vertical="center"/>
    </xf>
    <xf numFmtId="176" fontId="18" fillId="0" borderId="0" applyFont="0" applyFill="0" applyBorder="0" applyAlignment="0" applyProtection="0">
      <alignment vertical="center"/>
    </xf>
    <xf numFmtId="0" fontId="18" fillId="0" borderId="0" applyFont="0" applyFill="0" applyBorder="0" applyAlignment="0" applyProtection="0">
      <alignment vertical="center"/>
    </xf>
    <xf numFmtId="177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177" fontId="18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4" fontId="5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51" fillId="53" borderId="48" applyNumberFormat="0" applyAlignment="0" applyProtection="0">
      <alignment vertical="center"/>
    </xf>
    <xf numFmtId="0" fontId="51" fillId="53" borderId="48" applyNumberFormat="0" applyAlignment="0" applyProtection="0">
      <alignment vertical="center"/>
    </xf>
    <xf numFmtId="0" fontId="51" fillId="53" borderId="48" applyNumberFormat="0" applyAlignment="0" applyProtection="0">
      <alignment vertical="center"/>
    </xf>
    <xf numFmtId="0" fontId="51" fillId="53" borderId="48" applyNumberFormat="0" applyAlignment="0" applyProtection="0">
      <alignment vertical="center"/>
    </xf>
    <xf numFmtId="0" fontId="51" fillId="53" borderId="48" applyNumberFormat="0" applyAlignment="0" applyProtection="0">
      <alignment vertical="center"/>
    </xf>
    <xf numFmtId="0" fontId="51" fillId="53" borderId="48" applyNumberFormat="0" applyAlignment="0" applyProtection="0">
      <alignment vertical="center"/>
    </xf>
    <xf numFmtId="0" fontId="52" fillId="54" borderId="49" applyNumberFormat="0" applyAlignment="0" applyProtection="0">
      <alignment vertical="center"/>
    </xf>
    <xf numFmtId="0" fontId="52" fillId="54" borderId="49" applyNumberFormat="0" applyAlignment="0" applyProtection="0">
      <alignment vertical="center"/>
    </xf>
    <xf numFmtId="0" fontId="52" fillId="54" borderId="49" applyNumberFormat="0" applyAlignment="0" applyProtection="0">
      <alignment vertical="center"/>
    </xf>
    <xf numFmtId="0" fontId="52" fillId="54" borderId="49" applyNumberFormat="0" applyAlignment="0" applyProtection="0">
      <alignment vertical="center"/>
    </xf>
    <xf numFmtId="0" fontId="52" fillId="54" borderId="49" applyNumberFormat="0" applyAlignment="0" applyProtection="0">
      <alignment vertical="center"/>
    </xf>
    <xf numFmtId="0" fontId="52" fillId="54" borderId="49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5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6" fillId="59" borderId="0" applyNumberFormat="0" applyBorder="0" applyAlignment="0" applyProtection="0">
      <alignment vertical="center"/>
    </xf>
    <xf numFmtId="0" fontId="56" fillId="59" borderId="0" applyNumberFormat="0" applyBorder="0" applyAlignment="0" applyProtection="0">
      <alignment vertical="center"/>
    </xf>
    <xf numFmtId="0" fontId="56" fillId="59" borderId="0" applyNumberFormat="0" applyBorder="0" applyAlignment="0" applyProtection="0">
      <alignment vertical="center"/>
    </xf>
    <xf numFmtId="0" fontId="56" fillId="59" borderId="0" applyNumberFormat="0" applyBorder="0" applyAlignment="0" applyProtection="0">
      <alignment vertical="center"/>
    </xf>
    <xf numFmtId="0" fontId="56" fillId="59" borderId="0" applyNumberFormat="0" applyBorder="0" applyAlignment="0" applyProtection="0">
      <alignment vertical="center"/>
    </xf>
    <xf numFmtId="0" fontId="56" fillId="59" borderId="0" applyNumberFormat="0" applyBorder="0" applyAlignment="0" applyProtection="0">
      <alignment vertical="center"/>
    </xf>
    <xf numFmtId="0" fontId="57" fillId="53" borderId="51" applyNumberFormat="0" applyAlignment="0" applyProtection="0">
      <alignment vertical="center"/>
    </xf>
    <xf numFmtId="0" fontId="57" fillId="53" borderId="51" applyNumberFormat="0" applyAlignment="0" applyProtection="0">
      <alignment vertical="center"/>
    </xf>
    <xf numFmtId="0" fontId="57" fillId="53" borderId="51" applyNumberFormat="0" applyAlignment="0" applyProtection="0">
      <alignment vertical="center"/>
    </xf>
    <xf numFmtId="0" fontId="57" fillId="53" borderId="51" applyNumberFormat="0" applyAlignment="0" applyProtection="0">
      <alignment vertical="center"/>
    </xf>
    <xf numFmtId="0" fontId="57" fillId="53" borderId="51" applyNumberFormat="0" applyAlignment="0" applyProtection="0">
      <alignment vertical="center"/>
    </xf>
    <xf numFmtId="0" fontId="57" fillId="53" borderId="51" applyNumberFormat="0" applyAlignment="0" applyProtection="0">
      <alignment vertical="center"/>
    </xf>
    <xf numFmtId="0" fontId="19" fillId="44" borderId="48" applyNumberFormat="0" applyAlignment="0" applyProtection="0">
      <alignment vertical="center"/>
    </xf>
    <xf numFmtId="0" fontId="19" fillId="44" borderId="48" applyNumberFormat="0" applyAlignment="0" applyProtection="0">
      <alignment vertical="center"/>
    </xf>
    <xf numFmtId="0" fontId="19" fillId="44" borderId="48" applyNumberFormat="0" applyAlignment="0" applyProtection="0">
      <alignment vertical="center"/>
    </xf>
    <xf numFmtId="0" fontId="19" fillId="44" borderId="48" applyNumberFormat="0" applyAlignment="0" applyProtection="0">
      <alignment vertical="center"/>
    </xf>
    <xf numFmtId="0" fontId="19" fillId="44" borderId="48" applyNumberFormat="0" applyAlignment="0" applyProtection="0">
      <alignment vertical="center"/>
    </xf>
    <xf numFmtId="0" fontId="19" fillId="44" borderId="48" applyNumberFormat="0" applyAlignment="0" applyProtection="0">
      <alignment vertical="center"/>
    </xf>
    <xf numFmtId="0" fontId="18" fillId="60" borderId="52" applyNumberFormat="0" applyFont="0" applyAlignment="0" applyProtection="0">
      <alignment vertical="center"/>
    </xf>
    <xf numFmtId="0" fontId="18" fillId="60" borderId="52" applyNumberFormat="0" applyFont="0" applyAlignment="0" applyProtection="0">
      <alignment vertical="center"/>
    </xf>
    <xf numFmtId="0" fontId="18" fillId="60" borderId="52" applyNumberFormat="0" applyFont="0" applyAlignment="0" applyProtection="0">
      <alignment vertical="center"/>
    </xf>
    <xf numFmtId="0" fontId="41" fillId="60" borderId="52" applyNumberFormat="0" applyFont="0" applyAlignment="0" applyProtection="0">
      <alignment vertical="center"/>
    </xf>
    <xf numFmtId="0" fontId="18" fillId="60" borderId="52" applyNumberFormat="0" applyFont="0" applyAlignment="0" applyProtection="0">
      <alignment vertical="center"/>
    </xf>
    <xf numFmtId="0" fontId="18" fillId="60" borderId="52" applyNumberFormat="0" applyFont="0" applyAlignment="0" applyProtection="0">
      <alignment vertical="center"/>
    </xf>
    <xf numFmtId="0" fontId="18" fillId="60" borderId="52" applyNumberFormat="0" applyFont="0" applyAlignment="0" applyProtection="0">
      <alignment vertical="center"/>
    </xf>
    <xf numFmtId="0" fontId="18" fillId="60" borderId="52" applyNumberFormat="0" applyFont="0" applyAlignment="0" applyProtection="0">
      <alignment vertical="center"/>
    </xf>
  </cellStyleXfs>
  <cellXfs count="136">
    <xf numFmtId="0" fontId="0" fillId="0" borderId="0" xfId="0">
      <alignment vertical="center"/>
    </xf>
    <xf numFmtId="0" fontId="1" fillId="0" borderId="0" xfId="198" applyFont="1">
      <alignment vertical="center"/>
    </xf>
    <xf numFmtId="0" fontId="2" fillId="0" borderId="0" xfId="198" applyFont="1">
      <alignment vertical="center"/>
    </xf>
    <xf numFmtId="0" fontId="2" fillId="0" borderId="0" xfId="198" applyFont="1" applyAlignment="1">
      <alignment horizontal="center" vertical="center"/>
    </xf>
    <xf numFmtId="178" fontId="2" fillId="0" borderId="0" xfId="278" applyNumberFormat="1" applyFont="1">
      <alignment vertical="center"/>
    </xf>
    <xf numFmtId="179" fontId="2" fillId="0" borderId="0" xfId="198" applyNumberFormat="1" applyFont="1">
      <alignment vertical="center"/>
    </xf>
    <xf numFmtId="0" fontId="2" fillId="0" borderId="0" xfId="198" applyFont="1" applyAlignment="1">
      <alignment horizontal="center" vertical="center" wrapText="1"/>
    </xf>
    <xf numFmtId="0" fontId="2" fillId="0" borderId="0" xfId="213" applyFont="1">
      <alignment vertical="center"/>
    </xf>
    <xf numFmtId="0" fontId="3" fillId="2" borderId="0" xfId="206" applyFont="1" applyFill="1" applyAlignment="1">
      <alignment horizontal="center" vertical="top"/>
    </xf>
    <xf numFmtId="0" fontId="4" fillId="2" borderId="0" xfId="206" applyFont="1" applyFill="1" applyAlignment="1">
      <alignment horizontal="center" vertical="top"/>
    </xf>
    <xf numFmtId="0" fontId="5" fillId="2" borderId="0" xfId="206" applyFont="1" applyFill="1" applyAlignment="1">
      <alignment horizontal="center" vertical="top"/>
    </xf>
    <xf numFmtId="0" fontId="2" fillId="2" borderId="0" xfId="208" applyFont="1" applyFill="1" applyAlignment="1">
      <alignment horizontal="right" vertical="center"/>
    </xf>
    <xf numFmtId="0" fontId="6" fillId="2" borderId="0" xfId="208" applyFont="1" applyFill="1">
      <alignment vertical="center"/>
    </xf>
    <xf numFmtId="0" fontId="2" fillId="2" borderId="0" xfId="208" applyFont="1" applyFill="1">
      <alignment vertical="center"/>
    </xf>
    <xf numFmtId="0" fontId="2" fillId="2" borderId="0" xfId="208" applyFont="1" applyFill="1" applyAlignment="1">
      <alignment horizontal="center" vertical="center"/>
    </xf>
    <xf numFmtId="178" fontId="7" fillId="0" borderId="0" xfId="278" applyNumberFormat="1" applyFont="1" applyAlignment="1">
      <alignment horizontal="left" vertical="center"/>
    </xf>
    <xf numFmtId="178" fontId="2" fillId="0" borderId="0" xfId="278" applyNumberFormat="1" applyFont="1" applyAlignment="1">
      <alignment horizontal="left" vertical="center"/>
    </xf>
    <xf numFmtId="0" fontId="6" fillId="2" borderId="0" xfId="208" applyFont="1" applyFill="1" applyAlignment="1">
      <alignment horizontal="right" vertical="center"/>
    </xf>
    <xf numFmtId="0" fontId="6" fillId="2" borderId="0" xfId="208" applyFont="1" applyFill="1" applyAlignment="1">
      <alignment horizontal="center" vertical="center"/>
    </xf>
    <xf numFmtId="178" fontId="6" fillId="0" borderId="0" xfId="278" applyNumberFormat="1" applyFont="1" applyAlignment="1">
      <alignment horizontal="left" vertical="center"/>
    </xf>
    <xf numFmtId="0" fontId="2" fillId="0" borderId="0" xfId="278" applyNumberFormat="1" applyFont="1" applyAlignment="1">
      <alignment horizontal="left" vertical="center"/>
    </xf>
    <xf numFmtId="0" fontId="2" fillId="2" borderId="0" xfId="208" applyFont="1" applyFill="1" applyAlignment="1">
      <alignment horizontal="left" vertical="center"/>
    </xf>
    <xf numFmtId="0" fontId="2" fillId="2" borderId="0" xfId="208" applyFont="1" applyFill="1" applyAlignment="1">
      <alignment horizontal="right"/>
    </xf>
    <xf numFmtId="0" fontId="8" fillId="0" borderId="1" xfId="208" applyFont="1" applyBorder="1" applyAlignment="1">
      <alignment horizontal="center" vertical="center"/>
    </xf>
    <xf numFmtId="0" fontId="8" fillId="0" borderId="2" xfId="208" applyFont="1" applyBorder="1" applyAlignment="1">
      <alignment vertical="center" wrapText="1"/>
    </xf>
    <xf numFmtId="0" fontId="8" fillId="0" borderId="3" xfId="208" applyFont="1" applyBorder="1" applyAlignment="1">
      <alignment vertical="center" wrapText="1"/>
    </xf>
    <xf numFmtId="0" fontId="8" fillId="0" borderId="3" xfId="208" applyFont="1" applyBorder="1" applyAlignment="1">
      <alignment horizontal="center" vertical="center" wrapText="1"/>
    </xf>
    <xf numFmtId="0" fontId="1" fillId="0" borderId="4" xfId="208" applyFont="1" applyBorder="1" applyAlignment="1">
      <alignment horizontal="center" vertical="center"/>
    </xf>
    <xf numFmtId="0" fontId="1" fillId="0" borderId="5" xfId="208" applyFont="1" applyBorder="1" applyAlignment="1">
      <alignment horizontal="center" vertical="center"/>
    </xf>
    <xf numFmtId="178" fontId="1" fillId="0" borderId="5" xfId="278" applyNumberFormat="1" applyFont="1" applyFill="1" applyBorder="1" applyAlignment="1">
      <alignment horizontal="center" vertical="center"/>
    </xf>
    <xf numFmtId="0" fontId="8" fillId="0" borderId="6" xfId="208" applyFont="1" applyBorder="1" applyAlignment="1">
      <alignment horizontal="center" vertical="center"/>
    </xf>
    <xf numFmtId="0" fontId="8" fillId="0" borderId="7" xfId="208" applyFont="1" applyBorder="1" applyAlignment="1">
      <alignment vertical="center" wrapText="1"/>
    </xf>
    <xf numFmtId="0" fontId="8" fillId="0" borderId="8" xfId="208" applyFont="1" applyBorder="1" applyAlignment="1">
      <alignment vertical="center" wrapText="1"/>
    </xf>
    <xf numFmtId="0" fontId="8" fillId="0" borderId="8" xfId="208" applyFont="1" applyBorder="1" applyAlignment="1">
      <alignment horizontal="center" vertical="center" wrapText="1"/>
    </xf>
    <xf numFmtId="0" fontId="2" fillId="2" borderId="6" xfId="208" applyFont="1" applyFill="1" applyBorder="1" applyAlignment="1">
      <alignment horizontal="center" vertical="center"/>
    </xf>
    <xf numFmtId="0" fontId="2" fillId="2" borderId="9" xfId="208" applyFont="1" applyFill="1" applyBorder="1" applyAlignment="1">
      <alignment horizontal="center" vertical="center"/>
    </xf>
    <xf numFmtId="0" fontId="2" fillId="2" borderId="9" xfId="275" applyNumberFormat="1" applyFont="1" applyFill="1" applyBorder="1">
      <alignment vertical="center"/>
    </xf>
    <xf numFmtId="43" fontId="2" fillId="2" borderId="9" xfId="275" applyFont="1" applyFill="1" applyBorder="1">
      <alignment vertical="center"/>
    </xf>
    <xf numFmtId="0" fontId="2" fillId="2" borderId="10" xfId="208" applyFont="1" applyFill="1" applyBorder="1" applyAlignment="1">
      <alignment horizontal="center" vertical="center"/>
    </xf>
    <xf numFmtId="0" fontId="2" fillId="2" borderId="11" xfId="208" applyFont="1" applyFill="1" applyBorder="1" applyAlignment="1">
      <alignment horizontal="center" vertical="center"/>
    </xf>
    <xf numFmtId="0" fontId="2" fillId="3" borderId="9" xfId="275" applyNumberFormat="1" applyFont="1" applyFill="1" applyBorder="1">
      <alignment vertical="center"/>
    </xf>
    <xf numFmtId="0" fontId="9" fillId="0" borderId="12" xfId="208" applyFont="1" applyBorder="1">
      <alignment vertical="center"/>
    </xf>
    <xf numFmtId="0" fontId="9" fillId="0" borderId="8" xfId="208" applyFont="1" applyBorder="1">
      <alignment vertical="center"/>
    </xf>
    <xf numFmtId="0" fontId="9" fillId="0" borderId="8" xfId="208" applyFont="1" applyBorder="1" applyAlignment="1">
      <alignment horizontal="right" vertical="center"/>
    </xf>
    <xf numFmtId="0" fontId="1" fillId="0" borderId="8" xfId="208" applyFont="1" applyBorder="1" applyAlignment="1">
      <alignment horizontal="center" vertical="center"/>
    </xf>
    <xf numFmtId="0" fontId="9" fillId="4" borderId="12" xfId="208" applyFont="1" applyFill="1" applyBorder="1">
      <alignment vertical="center"/>
    </xf>
    <xf numFmtId="0" fontId="9" fillId="4" borderId="8" xfId="208" applyFont="1" applyFill="1" applyBorder="1">
      <alignment vertical="center"/>
    </xf>
    <xf numFmtId="0" fontId="9" fillId="4" borderId="8" xfId="208" applyFont="1" applyFill="1" applyBorder="1" applyAlignment="1">
      <alignment horizontal="right" vertical="center"/>
    </xf>
    <xf numFmtId="0" fontId="1" fillId="4" borderId="8" xfId="208" applyFont="1" applyFill="1" applyBorder="1" applyAlignment="1">
      <alignment horizontal="center" vertical="center"/>
    </xf>
    <xf numFmtId="0" fontId="2" fillId="2" borderId="13" xfId="208" applyFont="1" applyFill="1" applyBorder="1" applyAlignment="1">
      <alignment horizontal="left" vertical="center"/>
    </xf>
    <xf numFmtId="0" fontId="2" fillId="2" borderId="14" xfId="208" applyFont="1" applyFill="1" applyBorder="1" applyAlignment="1">
      <alignment horizontal="left" vertical="center"/>
    </xf>
    <xf numFmtId="0" fontId="2" fillId="2" borderId="14" xfId="208" applyFont="1" applyFill="1" applyBorder="1" applyAlignment="1">
      <alignment horizontal="center" vertical="center"/>
    </xf>
    <xf numFmtId="0" fontId="10" fillId="2" borderId="15" xfId="208" applyFont="1" applyFill="1" applyBorder="1" applyAlignment="1">
      <alignment horizontal="center" vertical="center"/>
    </xf>
    <xf numFmtId="0" fontId="10" fillId="2" borderId="16" xfId="208" applyFont="1" applyFill="1" applyBorder="1">
      <alignment vertical="center"/>
    </xf>
    <xf numFmtId="0" fontId="10" fillId="2" borderId="17" xfId="208" applyFont="1" applyFill="1" applyBorder="1">
      <alignment vertical="center"/>
    </xf>
    <xf numFmtId="0" fontId="10" fillId="2" borderId="17" xfId="208" applyFont="1" applyFill="1" applyBorder="1" applyAlignment="1">
      <alignment horizontal="center" vertical="center"/>
    </xf>
    <xf numFmtId="0" fontId="9" fillId="2" borderId="18" xfId="208" applyFont="1" applyFill="1" applyBorder="1" applyAlignment="1">
      <alignment horizontal="center" vertical="center"/>
    </xf>
    <xf numFmtId="0" fontId="6" fillId="2" borderId="9" xfId="208" applyFont="1" applyFill="1" applyBorder="1" applyAlignment="1">
      <alignment vertical="center"/>
    </xf>
    <xf numFmtId="0" fontId="6" fillId="2" borderId="7" xfId="208" applyFont="1" applyFill="1" applyBorder="1" applyAlignment="1">
      <alignment vertical="center"/>
    </xf>
    <xf numFmtId="0" fontId="6" fillId="2" borderId="8" xfId="208" applyFont="1" applyFill="1" applyBorder="1" applyAlignment="1">
      <alignment vertical="center"/>
    </xf>
    <xf numFmtId="0" fontId="6" fillId="2" borderId="19" xfId="208" applyFont="1" applyFill="1" applyBorder="1" applyAlignment="1">
      <alignment vertical="center"/>
    </xf>
    <xf numFmtId="0" fontId="6" fillId="2" borderId="9" xfId="208" applyFont="1" applyFill="1" applyBorder="1" applyAlignment="1">
      <alignment horizontal="center" vertical="center"/>
    </xf>
    <xf numFmtId="0" fontId="6" fillId="2" borderId="7" xfId="208" applyFont="1" applyFill="1" applyBorder="1" applyAlignment="1">
      <alignment horizontal="left" vertical="center"/>
    </xf>
    <xf numFmtId="0" fontId="6" fillId="2" borderId="8" xfId="208" applyFont="1" applyFill="1" applyBorder="1" applyAlignment="1">
      <alignment horizontal="left" vertical="center"/>
    </xf>
    <xf numFmtId="0" fontId="6" fillId="2" borderId="19" xfId="208" applyFont="1" applyFill="1" applyBorder="1" applyAlignment="1">
      <alignment horizontal="left" vertical="center"/>
    </xf>
    <xf numFmtId="0" fontId="2" fillId="0" borderId="0" xfId="213" applyFont="1" applyAlignment="1">
      <alignment horizontal="center" vertical="center" wrapText="1"/>
    </xf>
    <xf numFmtId="0" fontId="2" fillId="0" borderId="0" xfId="213" applyFont="1" applyAlignment="1">
      <alignment horizontal="center" vertical="center"/>
    </xf>
    <xf numFmtId="14" fontId="2" fillId="2" borderId="0" xfId="208" applyNumberFormat="1" applyFont="1" applyFill="1" applyAlignment="1">
      <alignment horizontal="left"/>
    </xf>
    <xf numFmtId="180" fontId="2" fillId="2" borderId="0" xfId="208" applyNumberFormat="1" applyFont="1" applyFill="1" applyAlignment="1">
      <alignment horizontal="left"/>
    </xf>
    <xf numFmtId="0" fontId="8" fillId="0" borderId="20" xfId="208" applyFont="1" applyBorder="1" applyAlignment="1">
      <alignment vertical="center" wrapText="1"/>
    </xf>
    <xf numFmtId="0" fontId="8" fillId="0" borderId="0" xfId="208" applyFont="1" applyAlignment="1">
      <alignment vertical="center" wrapText="1"/>
    </xf>
    <xf numFmtId="9" fontId="6" fillId="5" borderId="21" xfId="208" applyNumberFormat="1" applyFont="1" applyFill="1" applyBorder="1" applyAlignment="1">
      <alignment horizontal="right" vertical="center"/>
    </xf>
    <xf numFmtId="0" fontId="11" fillId="3" borderId="22" xfId="198" applyFont="1" applyFill="1" applyBorder="1" applyAlignment="1">
      <alignment horizontal="center" vertical="center" wrapText="1"/>
    </xf>
    <xf numFmtId="179" fontId="8" fillId="0" borderId="5" xfId="208" applyNumberFormat="1" applyFont="1" applyBorder="1" applyAlignment="1">
      <alignment horizontal="center" vertical="center"/>
    </xf>
    <xf numFmtId="0" fontId="1" fillId="0" borderId="23" xfId="208" applyFont="1" applyBorder="1" applyAlignment="1">
      <alignment horizontal="center" vertical="center"/>
    </xf>
    <xf numFmtId="0" fontId="1" fillId="0" borderId="0" xfId="208" applyFont="1" applyAlignment="1">
      <alignment horizontal="center" vertical="center"/>
    </xf>
    <xf numFmtId="0" fontId="2" fillId="0" borderId="24" xfId="3" applyNumberFormat="1" applyFont="1" applyFill="1" applyBorder="1" applyAlignment="1" applyProtection="1">
      <alignment vertical="center"/>
    </xf>
    <xf numFmtId="0" fontId="11" fillId="3" borderId="25" xfId="198" applyFont="1" applyFill="1" applyBorder="1" applyAlignment="1">
      <alignment horizontal="center" vertical="center" wrapText="1"/>
    </xf>
    <xf numFmtId="0" fontId="8" fillId="0" borderId="26" xfId="208" applyFont="1" applyBorder="1" applyAlignment="1">
      <alignment vertical="center" wrapText="1"/>
    </xf>
    <xf numFmtId="43" fontId="6" fillId="2" borderId="0" xfId="275" applyFont="1" applyFill="1" applyBorder="1">
      <alignment vertical="center"/>
    </xf>
    <xf numFmtId="43" fontId="6" fillId="0" borderId="0" xfId="198" applyNumberFormat="1" applyFont="1" applyAlignment="1">
      <alignment horizontal="center" vertical="center"/>
    </xf>
    <xf numFmtId="179" fontId="2" fillId="2" borderId="9" xfId="275" applyNumberFormat="1" applyFont="1" applyFill="1" applyBorder="1">
      <alignment vertical="center"/>
    </xf>
    <xf numFmtId="0" fontId="2" fillId="2" borderId="27" xfId="208" applyFont="1" applyFill="1" applyBorder="1">
      <alignment vertical="center"/>
    </xf>
    <xf numFmtId="43" fontId="2" fillId="2" borderId="28" xfId="275" applyFont="1" applyFill="1" applyBorder="1">
      <alignment vertical="center"/>
    </xf>
    <xf numFmtId="43" fontId="2" fillId="0" borderId="0" xfId="198" applyNumberFormat="1" applyFont="1" applyAlignment="1">
      <alignment horizontal="center" vertical="center"/>
    </xf>
    <xf numFmtId="0" fontId="2" fillId="2" borderId="29" xfId="208" applyFont="1" applyFill="1" applyBorder="1">
      <alignment vertical="center"/>
    </xf>
    <xf numFmtId="43" fontId="2" fillId="2" borderId="0" xfId="275" applyFont="1" applyFill="1" applyBorder="1">
      <alignment vertical="center"/>
    </xf>
    <xf numFmtId="0" fontId="6" fillId="2" borderId="27" xfId="208" applyFont="1" applyFill="1" applyBorder="1">
      <alignment vertical="center"/>
    </xf>
    <xf numFmtId="179" fontId="1" fillId="0" borderId="9" xfId="278" applyNumberFormat="1" applyFont="1" applyFill="1" applyBorder="1">
      <alignment vertical="center"/>
    </xf>
    <xf numFmtId="43" fontId="1" fillId="0" borderId="26" xfId="275" applyFont="1" applyFill="1" applyBorder="1">
      <alignment vertical="center"/>
    </xf>
    <xf numFmtId="43" fontId="1" fillId="0" borderId="0" xfId="275" applyFont="1" applyFill="1">
      <alignment vertical="center"/>
    </xf>
    <xf numFmtId="0" fontId="8" fillId="0" borderId="0" xfId="198" applyFont="1">
      <alignment vertical="center"/>
    </xf>
    <xf numFmtId="43" fontId="6" fillId="0" borderId="0" xfId="275" applyFont="1" applyFill="1" applyBorder="1">
      <alignment vertical="center"/>
    </xf>
    <xf numFmtId="43" fontId="8" fillId="0" borderId="0" xfId="198" applyNumberFormat="1" applyFont="1" applyAlignment="1">
      <alignment horizontal="right" vertical="center"/>
    </xf>
    <xf numFmtId="43" fontId="2" fillId="0" borderId="0" xfId="275" applyFont="1" applyFill="1" applyBorder="1">
      <alignment vertical="center"/>
    </xf>
    <xf numFmtId="179" fontId="1" fillId="4" borderId="9" xfId="278" applyNumberFormat="1" applyFont="1" applyFill="1" applyBorder="1">
      <alignment vertical="center"/>
    </xf>
    <xf numFmtId="43" fontId="1" fillId="4" borderId="26" xfId="275" applyFont="1" applyFill="1" applyBorder="1">
      <alignment vertical="center"/>
    </xf>
    <xf numFmtId="0" fontId="1" fillId="0" borderId="0" xfId="198" applyFont="1" applyAlignment="1">
      <alignment horizontal="center" vertical="center" wrapText="1"/>
    </xf>
    <xf numFmtId="0" fontId="8" fillId="0" borderId="0" xfId="198" applyFont="1" applyAlignment="1">
      <alignment horizontal="left" vertical="center"/>
    </xf>
    <xf numFmtId="0" fontId="12" fillId="0" borderId="0" xfId="198" applyFont="1">
      <alignment vertical="center"/>
    </xf>
    <xf numFmtId="0" fontId="2" fillId="2" borderId="30" xfId="208" applyFont="1" applyFill="1" applyBorder="1" applyAlignment="1">
      <alignment horizontal="left" vertical="center"/>
    </xf>
    <xf numFmtId="179" fontId="10" fillId="2" borderId="31" xfId="208" applyNumberFormat="1" applyFont="1" applyFill="1" applyBorder="1" applyAlignment="1">
      <alignment horizontal="center" vertical="center"/>
    </xf>
    <xf numFmtId="0" fontId="10" fillId="2" borderId="32" xfId="208" applyFont="1" applyFill="1" applyBorder="1" applyAlignment="1">
      <alignment horizontal="center" vertical="center"/>
    </xf>
    <xf numFmtId="0" fontId="10" fillId="2" borderId="0" xfId="208" applyFont="1" applyFill="1" applyAlignment="1">
      <alignment horizontal="center" vertical="center"/>
    </xf>
    <xf numFmtId="43" fontId="6" fillId="2" borderId="27" xfId="275" applyFont="1" applyFill="1" applyBorder="1" applyAlignment="1">
      <alignment horizontal="center" vertical="center" wrapText="1"/>
    </xf>
    <xf numFmtId="43" fontId="2" fillId="2" borderId="0" xfId="275" applyFont="1" applyFill="1">
      <alignment vertical="center"/>
    </xf>
    <xf numFmtId="43" fontId="6" fillId="2" borderId="0" xfId="275" applyFont="1" applyFill="1">
      <alignment vertical="center"/>
    </xf>
    <xf numFmtId="0" fontId="9" fillId="6" borderId="12" xfId="208" applyFont="1" applyFill="1" applyBorder="1">
      <alignment vertical="center"/>
    </xf>
    <xf numFmtId="0" fontId="9" fillId="6" borderId="8" xfId="208" applyFont="1" applyFill="1" applyBorder="1">
      <alignment vertical="center"/>
    </xf>
    <xf numFmtId="0" fontId="9" fillId="6" borderId="8" xfId="208" applyFont="1" applyFill="1" applyBorder="1" applyAlignment="1">
      <alignment horizontal="right" vertical="center"/>
    </xf>
    <xf numFmtId="0" fontId="1" fillId="6" borderId="8" xfId="208" applyFont="1" applyFill="1" applyBorder="1" applyAlignment="1">
      <alignment horizontal="center" vertical="center"/>
    </xf>
    <xf numFmtId="0" fontId="8" fillId="7" borderId="13" xfId="208" applyFont="1" applyFill="1" applyBorder="1" applyAlignment="1">
      <alignment horizontal="right" vertical="center"/>
    </xf>
    <xf numFmtId="0" fontId="1" fillId="7" borderId="33" xfId="208" applyFont="1" applyFill="1" applyBorder="1" applyAlignment="1">
      <alignment horizontal="right" vertical="center"/>
    </xf>
    <xf numFmtId="0" fontId="13" fillId="7" borderId="34" xfId="198" applyFont="1" applyFill="1" applyBorder="1" applyAlignment="1">
      <alignment horizontal="left" vertical="center"/>
    </xf>
    <xf numFmtId="0" fontId="13" fillId="7" borderId="14" xfId="198" applyFont="1" applyFill="1" applyBorder="1" applyAlignment="1">
      <alignment horizontal="left" vertical="center"/>
    </xf>
    <xf numFmtId="0" fontId="13" fillId="7" borderId="33" xfId="198" applyFont="1" applyFill="1" applyBorder="1" applyAlignment="1">
      <alignment horizontal="center" vertical="center"/>
    </xf>
    <xf numFmtId="0" fontId="13" fillId="7" borderId="33" xfId="198" applyFont="1" applyFill="1" applyBorder="1">
      <alignment vertical="center"/>
    </xf>
    <xf numFmtId="0" fontId="13" fillId="7" borderId="35" xfId="208" applyFont="1" applyFill="1" applyBorder="1" applyAlignment="1">
      <alignment horizontal="right" vertical="center"/>
    </xf>
    <xf numFmtId="0" fontId="14" fillId="0" borderId="0" xfId="198" applyFont="1" applyAlignment="1">
      <alignment horizontal="left" vertical="center"/>
    </xf>
    <xf numFmtId="0" fontId="15" fillId="0" borderId="0" xfId="198" applyFont="1" applyAlignment="1">
      <alignment horizontal="left" vertical="center"/>
    </xf>
    <xf numFmtId="0" fontId="15" fillId="0" borderId="0" xfId="198" applyFont="1" applyAlignment="1">
      <alignment horizontal="center" vertical="center"/>
    </xf>
    <xf numFmtId="0" fontId="16" fillId="0" borderId="0" xfId="198" applyFont="1" applyAlignment="1">
      <alignment horizontal="left" vertical="center"/>
    </xf>
    <xf numFmtId="0" fontId="16" fillId="0" borderId="0" xfId="198" applyFont="1" applyAlignment="1">
      <alignment horizontal="center" vertical="center"/>
    </xf>
    <xf numFmtId="0" fontId="17" fillId="8" borderId="0" xfId="219" applyFont="1" applyFill="1">
      <alignment vertical="center"/>
    </xf>
    <xf numFmtId="0" fontId="18" fillId="8" borderId="0" xfId="219" applyFill="1" applyAlignment="1">
      <alignment horizontal="center" vertical="center"/>
    </xf>
    <xf numFmtId="0" fontId="18" fillId="8" borderId="0" xfId="219" applyFill="1">
      <alignment vertical="center"/>
    </xf>
    <xf numFmtId="0" fontId="19" fillId="8" borderId="0" xfId="219" applyFont="1" applyFill="1">
      <alignment vertical="center"/>
    </xf>
    <xf numFmtId="0" fontId="20" fillId="8" borderId="0" xfId="219" applyFont="1" applyFill="1">
      <alignment vertical="center"/>
    </xf>
    <xf numFmtId="0" fontId="20" fillId="8" borderId="0" xfId="219" applyFont="1" applyFill="1" applyAlignment="1">
      <alignment horizontal="center" vertical="center"/>
    </xf>
    <xf numFmtId="179" fontId="2" fillId="2" borderId="9" xfId="278" applyNumberFormat="1" applyFont="1" applyFill="1" applyBorder="1" applyAlignment="1">
      <alignment horizontal="center" vertical="center"/>
    </xf>
    <xf numFmtId="179" fontId="1" fillId="6" borderId="8" xfId="278" applyNumberFormat="1" applyFont="1" applyFill="1" applyBorder="1">
      <alignment vertical="center"/>
    </xf>
    <xf numFmtId="43" fontId="1" fillId="6" borderId="26" xfId="275" applyFont="1" applyFill="1" applyBorder="1">
      <alignment vertical="center"/>
    </xf>
    <xf numFmtId="0" fontId="1" fillId="0" borderId="0" xfId="198" applyFont="1" applyAlignment="1">
      <alignment horizontal="center" vertical="center"/>
    </xf>
    <xf numFmtId="179" fontId="1" fillId="7" borderId="34" xfId="208" applyNumberFormat="1" applyFont="1" applyFill="1" applyBorder="1" applyAlignment="1">
      <alignment horizontal="left" vertical="center"/>
    </xf>
    <xf numFmtId="179" fontId="1" fillId="7" borderId="30" xfId="208" applyNumberFormat="1" applyFont="1" applyFill="1" applyBorder="1" applyAlignment="1">
      <alignment horizontal="left" vertical="center"/>
    </xf>
    <xf numFmtId="179" fontId="1" fillId="0" borderId="0" xfId="208" applyNumberFormat="1" applyFont="1" applyAlignment="1">
      <alignment horizontal="left" vertical="center"/>
    </xf>
  </cellXfs>
  <cellStyles count="34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|: 获取数据 ..." xfId="49"/>
    <cellStyle name="|: 获取数据 ... 2" xfId="50"/>
    <cellStyle name="|: 获取数据 ... 2 2" xfId="51"/>
    <cellStyle name="|: 获取数据 ... 3" xfId="52"/>
    <cellStyle name="20% - 强调文字颜色 1 2" xfId="53"/>
    <cellStyle name="20% - 强调文字颜色 1 2 2" xfId="54"/>
    <cellStyle name="20% - 强调文字颜色 1 2 2 2" xfId="55"/>
    <cellStyle name="20% - 强调文字颜色 1 2 3" xfId="56"/>
    <cellStyle name="20% - 强调文字颜色 1 3" xfId="57"/>
    <cellStyle name="20% - 强调文字颜色 1 3 2" xfId="58"/>
    <cellStyle name="20% - 强调文字颜色 2 2" xfId="59"/>
    <cellStyle name="20% - 强调文字颜色 2 2 2" xfId="60"/>
    <cellStyle name="20% - 强调文字颜色 2 2 2 2" xfId="61"/>
    <cellStyle name="20% - 强调文字颜色 2 2 3" xfId="62"/>
    <cellStyle name="20% - 强调文字颜色 2 3" xfId="63"/>
    <cellStyle name="20% - 强调文字颜色 2 3 2" xfId="64"/>
    <cellStyle name="20% - 强调文字颜色 3 2" xfId="65"/>
    <cellStyle name="20% - 强调文字颜色 3 2 2" xfId="66"/>
    <cellStyle name="20% - 强调文字颜色 3 2 2 2" xfId="67"/>
    <cellStyle name="20% - 强调文字颜色 3 2 3" xfId="68"/>
    <cellStyle name="20% - 强调文字颜色 3 3" xfId="69"/>
    <cellStyle name="20% - 强调文字颜色 3 3 2" xfId="70"/>
    <cellStyle name="20% - 强调文字颜色 4 2" xfId="71"/>
    <cellStyle name="20% - 强调文字颜色 4 2 2" xfId="72"/>
    <cellStyle name="20% - 强调文字颜色 4 2 2 2" xfId="73"/>
    <cellStyle name="20% - 强调文字颜色 4 2 3" xfId="74"/>
    <cellStyle name="20% - 强调文字颜色 4 3" xfId="75"/>
    <cellStyle name="20% - 强调文字颜色 4 3 2" xfId="76"/>
    <cellStyle name="20% - 强调文字颜色 5 2" xfId="77"/>
    <cellStyle name="20% - 强调文字颜色 5 2 2" xfId="78"/>
    <cellStyle name="20% - 强调文字颜色 5 2 2 2" xfId="79"/>
    <cellStyle name="20% - 强调文字颜色 5 2 3" xfId="80"/>
    <cellStyle name="20% - 强调文字颜色 5 3" xfId="81"/>
    <cellStyle name="20% - 强调文字颜色 5 3 2" xfId="82"/>
    <cellStyle name="20% - 强调文字颜色 6 2" xfId="83"/>
    <cellStyle name="20% - 强调文字颜色 6 2 2" xfId="84"/>
    <cellStyle name="20% - 强调文字颜色 6 2 2 2" xfId="85"/>
    <cellStyle name="20% - 强调文字颜色 6 2 3" xfId="86"/>
    <cellStyle name="20% - 强调文字颜色 6 3" xfId="87"/>
    <cellStyle name="20% - 强调文字颜色 6 3 2" xfId="88"/>
    <cellStyle name="40% - 强调文字颜色 1 2" xfId="89"/>
    <cellStyle name="40% - 强调文字颜色 1 2 2" xfId="90"/>
    <cellStyle name="40% - 强调文字颜色 1 2 2 2" xfId="91"/>
    <cellStyle name="40% - 强调文字颜色 1 2 3" xfId="92"/>
    <cellStyle name="40% - 强调文字颜色 1 3" xfId="93"/>
    <cellStyle name="40% - 强调文字颜色 1 3 2" xfId="94"/>
    <cellStyle name="40% - 强调文字颜色 2 2" xfId="95"/>
    <cellStyle name="40% - 强调文字颜色 2 2 2" xfId="96"/>
    <cellStyle name="40% - 强调文字颜色 2 2 2 2" xfId="97"/>
    <cellStyle name="40% - 强调文字颜色 2 2 3" xfId="98"/>
    <cellStyle name="40% - 强调文字颜色 2 3" xfId="99"/>
    <cellStyle name="40% - 强调文字颜色 2 3 2" xfId="100"/>
    <cellStyle name="40% - 强调文字颜色 3 2" xfId="101"/>
    <cellStyle name="40% - 强调文字颜色 3 2 2" xfId="102"/>
    <cellStyle name="40% - 强调文字颜色 3 2 2 2" xfId="103"/>
    <cellStyle name="40% - 强调文字颜色 3 2 3" xfId="104"/>
    <cellStyle name="40% - 强调文字颜色 3 3" xfId="105"/>
    <cellStyle name="40% - 强调文字颜色 3 3 2" xfId="106"/>
    <cellStyle name="40% - 强调文字颜色 4 2" xfId="107"/>
    <cellStyle name="40% - 强调文字颜色 4 2 2" xfId="108"/>
    <cellStyle name="40% - 强调文字颜色 4 2 2 2" xfId="109"/>
    <cellStyle name="40% - 强调文字颜色 4 2 3" xfId="110"/>
    <cellStyle name="40% - 强调文字颜色 4 3" xfId="111"/>
    <cellStyle name="40% - 强调文字颜色 4 3 2" xfId="112"/>
    <cellStyle name="40% - 强调文字颜色 5 2" xfId="113"/>
    <cellStyle name="40% - 强调文字颜色 5 2 2" xfId="114"/>
    <cellStyle name="40% - 强调文字颜色 5 2 2 2" xfId="115"/>
    <cellStyle name="40% - 强调文字颜色 5 2 3" xfId="116"/>
    <cellStyle name="40% - 强调文字颜色 5 3" xfId="117"/>
    <cellStyle name="40% - 强调文字颜色 5 3 2" xfId="118"/>
    <cellStyle name="40% - 强调文字颜色 6 2" xfId="119"/>
    <cellStyle name="40% - 强调文字颜色 6 2 2" xfId="120"/>
    <cellStyle name="40% - 强调文字颜色 6 2 2 2" xfId="121"/>
    <cellStyle name="40% - 强调文字颜色 6 2 3" xfId="122"/>
    <cellStyle name="40% - 强调文字颜色 6 3" xfId="123"/>
    <cellStyle name="40% - 强调文字颜色 6 3 2" xfId="124"/>
    <cellStyle name="60% - 强调文字颜色 1 2" xfId="125"/>
    <cellStyle name="60% - 强调文字颜色 1 2 2" xfId="126"/>
    <cellStyle name="60% - 强调文字颜色 1 2 2 2" xfId="127"/>
    <cellStyle name="60% - 强调文字颜色 1 2 3" xfId="128"/>
    <cellStyle name="60% - 强调文字颜色 1 3" xfId="129"/>
    <cellStyle name="60% - 强调文字颜色 1 3 2" xfId="130"/>
    <cellStyle name="60% - 强调文字颜色 2 2" xfId="131"/>
    <cellStyle name="60% - 强调文字颜色 2 2 2" xfId="132"/>
    <cellStyle name="60% - 强调文字颜色 2 2 2 2" xfId="133"/>
    <cellStyle name="60% - 强调文字颜色 2 2 3" xfId="134"/>
    <cellStyle name="60% - 强调文字颜色 2 3" xfId="135"/>
    <cellStyle name="60% - 强调文字颜色 2 3 2" xfId="136"/>
    <cellStyle name="60% - 强调文字颜色 3 2" xfId="137"/>
    <cellStyle name="60% - 强调文字颜色 3 2 2" xfId="138"/>
    <cellStyle name="60% - 强调文字颜色 3 2 2 2" xfId="139"/>
    <cellStyle name="60% - 强调文字颜色 3 2 3" xfId="140"/>
    <cellStyle name="60% - 强调文字颜色 3 3" xfId="141"/>
    <cellStyle name="60% - 强调文字颜色 3 3 2" xfId="142"/>
    <cellStyle name="60% - 强调文字颜色 4 2" xfId="143"/>
    <cellStyle name="60% - 强调文字颜色 4 2 2" xfId="144"/>
    <cellStyle name="60% - 强调文字颜色 4 2 2 2" xfId="145"/>
    <cellStyle name="60% - 强调文字颜色 4 2 3" xfId="146"/>
    <cellStyle name="60% - 强调文字颜色 4 3" xfId="147"/>
    <cellStyle name="60% - 强调文字颜色 4 3 2" xfId="148"/>
    <cellStyle name="60% - 强调文字颜色 5 2" xfId="149"/>
    <cellStyle name="60% - 强调文字颜色 5 2 2" xfId="150"/>
    <cellStyle name="60% - 强调文字颜色 5 2 2 2" xfId="151"/>
    <cellStyle name="60% - 强调文字颜色 5 2 3" xfId="152"/>
    <cellStyle name="60% - 强调文字颜色 5 3" xfId="153"/>
    <cellStyle name="60% - 强调文字颜色 5 3 2" xfId="154"/>
    <cellStyle name="60% - 强调文字颜色 6 2" xfId="155"/>
    <cellStyle name="60% - 强调文字颜色 6 2 2" xfId="156"/>
    <cellStyle name="60% - 强调文字颜色 6 2 2 2" xfId="157"/>
    <cellStyle name="60% - 强调文字颜色 6 2 3" xfId="158"/>
    <cellStyle name="60% - 强调文字颜色 6 3" xfId="159"/>
    <cellStyle name="60% - 强调文字颜色 6 3 2" xfId="160"/>
    <cellStyle name="标题 1 2" xfId="161"/>
    <cellStyle name="标题 1 2 2" xfId="162"/>
    <cellStyle name="标题 1 2 2 2" xfId="163"/>
    <cellStyle name="标题 1 2 3" xfId="164"/>
    <cellStyle name="标题 1 3" xfId="165"/>
    <cellStyle name="标题 1 3 2" xfId="166"/>
    <cellStyle name="标题 2 2" xfId="167"/>
    <cellStyle name="标题 2 2 2" xfId="168"/>
    <cellStyle name="标题 2 2 2 2" xfId="169"/>
    <cellStyle name="标题 2 2 3" xfId="170"/>
    <cellStyle name="标题 2 3" xfId="171"/>
    <cellStyle name="标题 2 3 2" xfId="172"/>
    <cellStyle name="标题 3 2" xfId="173"/>
    <cellStyle name="标题 3 2 2" xfId="174"/>
    <cellStyle name="标题 3 2 2 2" xfId="175"/>
    <cellStyle name="标题 3 2 3" xfId="176"/>
    <cellStyle name="标题 3 3" xfId="177"/>
    <cellStyle name="标题 3 3 2" xfId="178"/>
    <cellStyle name="标题 4 2" xfId="179"/>
    <cellStyle name="标题 4 2 2" xfId="180"/>
    <cellStyle name="标题 4 2 2 2" xfId="181"/>
    <cellStyle name="标题 4 2 3" xfId="182"/>
    <cellStyle name="标题 4 3" xfId="183"/>
    <cellStyle name="标题 4 3 2" xfId="184"/>
    <cellStyle name="标题 5" xfId="185"/>
    <cellStyle name="标题 5 2" xfId="186"/>
    <cellStyle name="标题 5 2 2" xfId="187"/>
    <cellStyle name="标题 5 3" xfId="188"/>
    <cellStyle name="标题 6" xfId="189"/>
    <cellStyle name="标题 6 2" xfId="190"/>
    <cellStyle name="差 2" xfId="191"/>
    <cellStyle name="差 2 2" xfId="192"/>
    <cellStyle name="差 2 2 2" xfId="193"/>
    <cellStyle name="差 2 3" xfId="194"/>
    <cellStyle name="差 3" xfId="195"/>
    <cellStyle name="差 3 2" xfId="196"/>
    <cellStyle name="常规 2" xfId="197"/>
    <cellStyle name="常规 2 2" xfId="198"/>
    <cellStyle name="常规 2 2 2" xfId="199"/>
    <cellStyle name="常规 2 3" xfId="200"/>
    <cellStyle name="常规 2 3 2" xfId="201"/>
    <cellStyle name="常规 2 4" xfId="202"/>
    <cellStyle name="常规 2 4 2" xfId="203"/>
    <cellStyle name="常规 2 5" xfId="204"/>
    <cellStyle name="常规 3" xfId="205"/>
    <cellStyle name="常规 3 2" xfId="206"/>
    <cellStyle name="常规 3 2 2" xfId="207"/>
    <cellStyle name="常规 3 3" xfId="208"/>
    <cellStyle name="常规 3 4" xfId="209"/>
    <cellStyle name="常规 3 4 2" xfId="210"/>
    <cellStyle name="常规 3 5" xfId="211"/>
    <cellStyle name="常规 4" xfId="212"/>
    <cellStyle name="常规 4 2" xfId="213"/>
    <cellStyle name="常规 5" xfId="214"/>
    <cellStyle name="常规 5 2" xfId="215"/>
    <cellStyle name="常规 6" xfId="216"/>
    <cellStyle name="常规 6 2" xfId="217"/>
    <cellStyle name="常规 7" xfId="218"/>
    <cellStyle name="常规_Sheet1_14" xfId="219"/>
    <cellStyle name="好 2" xfId="220"/>
    <cellStyle name="好 2 2" xfId="221"/>
    <cellStyle name="好 2 2 2" xfId="222"/>
    <cellStyle name="好 2 3" xfId="223"/>
    <cellStyle name="好 3" xfId="224"/>
    <cellStyle name="好 3 2" xfId="225"/>
    <cellStyle name="汇总 2" xfId="226"/>
    <cellStyle name="汇总 2 2" xfId="227"/>
    <cellStyle name="汇总 2 2 2" xfId="228"/>
    <cellStyle name="汇总 2 3" xfId="229"/>
    <cellStyle name="汇总 3" xfId="230"/>
    <cellStyle name="汇总 3 2" xfId="231"/>
    <cellStyle name="货币 2" xfId="232"/>
    <cellStyle name="货币 2 2" xfId="233"/>
    <cellStyle name="货币 2 2 2" xfId="234"/>
    <cellStyle name="货币 2 3" xfId="235"/>
    <cellStyle name="货币 2 3 2" xfId="236"/>
    <cellStyle name="货币 2 4" xfId="237"/>
    <cellStyle name="货币 3" xfId="238"/>
    <cellStyle name="货币 3 2" xfId="239"/>
    <cellStyle name="货币 4" xfId="240"/>
    <cellStyle name="货币 4 2" xfId="241"/>
    <cellStyle name="货币 5" xfId="242"/>
    <cellStyle name="货币 5 2" xfId="243"/>
    <cellStyle name="计算 2" xfId="244"/>
    <cellStyle name="计算 2 2" xfId="245"/>
    <cellStyle name="计算 2 2 2" xfId="246"/>
    <cellStyle name="计算 2 3" xfId="247"/>
    <cellStyle name="计算 3" xfId="248"/>
    <cellStyle name="计算 3 2" xfId="249"/>
    <cellStyle name="检查单元格 2" xfId="250"/>
    <cellStyle name="检查单元格 2 2" xfId="251"/>
    <cellStyle name="检查单元格 2 2 2" xfId="252"/>
    <cellStyle name="检查单元格 2 3" xfId="253"/>
    <cellStyle name="检查单元格 3" xfId="254"/>
    <cellStyle name="检查单元格 3 2" xfId="255"/>
    <cellStyle name="解释性文本 2" xfId="256"/>
    <cellStyle name="解释性文本 2 2" xfId="257"/>
    <cellStyle name="解释性文本 2 2 2" xfId="258"/>
    <cellStyle name="解释性文本 2 3" xfId="259"/>
    <cellStyle name="解释性文本 3" xfId="260"/>
    <cellStyle name="解释性文本 3 2" xfId="261"/>
    <cellStyle name="警告文本 2" xfId="262"/>
    <cellStyle name="警告文本 2 2" xfId="263"/>
    <cellStyle name="警告文本 2 2 2" xfId="264"/>
    <cellStyle name="警告文本 2 3" xfId="265"/>
    <cellStyle name="警告文本 3" xfId="266"/>
    <cellStyle name="警告文本 3 2" xfId="267"/>
    <cellStyle name="链接单元格 2" xfId="268"/>
    <cellStyle name="链接单元格 2 2" xfId="269"/>
    <cellStyle name="链接单元格 2 2 2" xfId="270"/>
    <cellStyle name="链接单元格 2 3" xfId="271"/>
    <cellStyle name="链接单元格 3" xfId="272"/>
    <cellStyle name="链接单元格 3 2" xfId="273"/>
    <cellStyle name="千位分隔 2" xfId="274"/>
    <cellStyle name="千位分隔 2 2" xfId="275"/>
    <cellStyle name="千位分隔 2 2 2" xfId="276"/>
    <cellStyle name="千位分隔 2 3" xfId="277"/>
    <cellStyle name="千位分隔 3" xfId="278"/>
    <cellStyle name="千位分隔 3 2" xfId="279"/>
    <cellStyle name="千位分隔 4" xfId="280"/>
    <cellStyle name="千位分隔 4 2" xfId="281"/>
    <cellStyle name="千位分隔 5" xfId="282"/>
    <cellStyle name="千位分隔 5 2" xfId="283"/>
    <cellStyle name="强调文字颜色 1 2" xfId="284"/>
    <cellStyle name="强调文字颜色 1 2 2" xfId="285"/>
    <cellStyle name="强调文字颜色 1 2 2 2" xfId="286"/>
    <cellStyle name="强调文字颜色 1 2 3" xfId="287"/>
    <cellStyle name="强调文字颜色 1 3" xfId="288"/>
    <cellStyle name="强调文字颜色 1 3 2" xfId="289"/>
    <cellStyle name="强调文字颜色 2 2" xfId="290"/>
    <cellStyle name="强调文字颜色 2 2 2" xfId="291"/>
    <cellStyle name="强调文字颜色 2 2 2 2" xfId="292"/>
    <cellStyle name="强调文字颜色 2 2 3" xfId="293"/>
    <cellStyle name="强调文字颜色 2 3" xfId="294"/>
    <cellStyle name="强调文字颜色 2 3 2" xfId="295"/>
    <cellStyle name="强调文字颜色 3 2" xfId="296"/>
    <cellStyle name="强调文字颜色 3 2 2" xfId="297"/>
    <cellStyle name="强调文字颜色 3 2 2 2" xfId="298"/>
    <cellStyle name="强调文字颜色 3 2 3" xfId="299"/>
    <cellStyle name="强调文字颜色 3 3" xfId="300"/>
    <cellStyle name="强调文字颜色 3 3 2" xfId="301"/>
    <cellStyle name="强调文字颜色 4 2" xfId="302"/>
    <cellStyle name="强调文字颜色 4 2 2" xfId="303"/>
    <cellStyle name="强调文字颜色 4 2 2 2" xfId="304"/>
    <cellStyle name="强调文字颜色 4 2 3" xfId="305"/>
    <cellStyle name="强调文字颜色 4 3" xfId="306"/>
    <cellStyle name="强调文字颜色 4 3 2" xfId="307"/>
    <cellStyle name="强调文字颜色 5 2" xfId="308"/>
    <cellStyle name="强调文字颜色 5 2 2" xfId="309"/>
    <cellStyle name="强调文字颜色 5 2 2 2" xfId="310"/>
    <cellStyle name="强调文字颜色 5 2 3" xfId="311"/>
    <cellStyle name="强调文字颜色 5 3" xfId="312"/>
    <cellStyle name="强调文字颜色 5 3 2" xfId="313"/>
    <cellStyle name="强调文字颜色 6 2" xfId="314"/>
    <cellStyle name="强调文字颜色 6 2 2" xfId="315"/>
    <cellStyle name="强调文字颜色 6 2 2 2" xfId="316"/>
    <cellStyle name="强调文字颜色 6 2 3" xfId="317"/>
    <cellStyle name="强调文字颜色 6 3" xfId="318"/>
    <cellStyle name="强调文字颜色 6 3 2" xfId="319"/>
    <cellStyle name="适中 2" xfId="320"/>
    <cellStyle name="适中 2 2" xfId="321"/>
    <cellStyle name="适中 2 2 2" xfId="322"/>
    <cellStyle name="适中 2 3" xfId="323"/>
    <cellStyle name="适中 3" xfId="324"/>
    <cellStyle name="适中 3 2" xfId="325"/>
    <cellStyle name="输出 2" xfId="326"/>
    <cellStyle name="输出 2 2" xfId="327"/>
    <cellStyle name="输出 2 2 2" xfId="328"/>
    <cellStyle name="输出 2 3" xfId="329"/>
    <cellStyle name="输出 3" xfId="330"/>
    <cellStyle name="输出 3 2" xfId="331"/>
    <cellStyle name="输入 2" xfId="332"/>
    <cellStyle name="输入 2 2" xfId="333"/>
    <cellStyle name="输入 2 2 2" xfId="334"/>
    <cellStyle name="输入 2 3" xfId="335"/>
    <cellStyle name="输入 3" xfId="336"/>
    <cellStyle name="输入 3 2" xfId="337"/>
    <cellStyle name="注释 2" xfId="338"/>
    <cellStyle name="注释 2 2" xfId="339"/>
    <cellStyle name="注释 2 2 2" xfId="340"/>
    <cellStyle name="注释 2 3" xfId="341"/>
    <cellStyle name="注释 3" xfId="342"/>
    <cellStyle name="注释 3 2" xfId="343"/>
    <cellStyle name="注释 4" xfId="344"/>
    <cellStyle name="注释 4 2" xfId="345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199391</xdr:colOff>
      <xdr:row>0</xdr:row>
      <xdr:rowOff>87630</xdr:rowOff>
    </xdr:from>
    <xdr:to>
      <xdr:col>3</xdr:col>
      <xdr:colOff>19686</xdr:colOff>
      <xdr:row>1</xdr:row>
      <xdr:rowOff>66733</xdr:rowOff>
    </xdr:to>
    <xdr:pic>
      <xdr:nvPicPr>
        <xdr:cNvPr id="2" name="图片 1" descr="3bba290b0ce7291bb31321b691b091b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381000" y="87630"/>
          <a:ext cx="1316355" cy="295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125095</xdr:colOff>
      <xdr:row>77</xdr:row>
      <xdr:rowOff>74295</xdr:rowOff>
    </xdr:from>
    <xdr:to>
      <xdr:col>7</xdr:col>
      <xdr:colOff>178435</xdr:colOff>
      <xdr:row>83</xdr:row>
      <xdr:rowOff>10159</xdr:rowOff>
    </xdr:to>
    <xdr:pic>
      <xdr:nvPicPr>
        <xdr:cNvPr id="5" name="Picture 26271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765675" y="18795365"/>
          <a:ext cx="1596390" cy="963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118745</xdr:colOff>
      <xdr:row>82</xdr:row>
      <xdr:rowOff>127635</xdr:rowOff>
    </xdr:from>
    <xdr:to>
      <xdr:col>7</xdr:col>
      <xdr:colOff>184150</xdr:colOff>
      <xdr:row>87</xdr:row>
      <xdr:rowOff>144145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59325" y="19705955"/>
          <a:ext cx="1608455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117475</xdr:colOff>
      <xdr:row>87</xdr:row>
      <xdr:rowOff>56515</xdr:rowOff>
    </xdr:from>
    <xdr:to>
      <xdr:col>7</xdr:col>
      <xdr:colOff>240665</xdr:colOff>
      <xdr:row>93</xdr:row>
      <xdr:rowOff>67310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rcRect t="3980"/>
        <a:stretch>
          <a:fillRect/>
        </a:stretch>
      </xdr:blipFill>
      <xdr:spPr>
        <a:xfrm>
          <a:off x="4758055" y="20492085"/>
          <a:ext cx="1666240" cy="1039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155575</xdr:colOff>
      <xdr:row>93</xdr:row>
      <xdr:rowOff>194310</xdr:rowOff>
    </xdr:from>
    <xdr:to>
      <xdr:col>7</xdr:col>
      <xdr:colOff>292100</xdr:colOff>
      <xdr:row>102</xdr:row>
      <xdr:rowOff>85090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96155" y="21635720"/>
          <a:ext cx="1679575" cy="1456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162560</xdr:colOff>
      <xdr:row>103</xdr:row>
      <xdr:rowOff>22860</xdr:rowOff>
    </xdr:from>
    <xdr:to>
      <xdr:col>7</xdr:col>
      <xdr:colOff>327025</xdr:colOff>
      <xdr:row>107</xdr:row>
      <xdr:rowOff>92075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803140" y="23201630"/>
          <a:ext cx="1707515" cy="7454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59131\Documents\WeChat%20Files\wxid_ckx2djk8stgw12\FileStorage\File\2024-02\&#26480;&#20248;&#20215;&#26684;&#34920;&#65288;&#20999;&#29255;&#22120;&#65289;2024.V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IRPIPE货号编制"/>
      <sheetName val="产品价格表"/>
      <sheetName val="图片式 "/>
      <sheetName val="电话"/>
    </sheetNames>
    <sheetDataSet>
      <sheetData sheetId="0" refreshError="1"/>
      <sheetData sheetId="1" refreshError="1"/>
      <sheetData sheetId="2" refreshError="1">
        <row r="4">
          <cell r="C4">
            <v>11000100</v>
          </cell>
          <cell r="D4" t="str">
            <v>蓝色铝合金管</v>
          </cell>
          <cell r="E4" t="str">
            <v>DN20-5.8米</v>
          </cell>
          <cell r="F4" t="str">
            <v>根</v>
          </cell>
          <cell r="G4">
            <v>120</v>
          </cell>
          <cell r="H4">
            <v>1.415</v>
          </cell>
        </row>
        <row r="5">
          <cell r="C5">
            <v>22000100</v>
          </cell>
          <cell r="D5" t="str">
            <v>蓝色铝合金管</v>
          </cell>
          <cell r="E5" t="str">
            <v>DN25-5.8米</v>
          </cell>
          <cell r="F5" t="str">
            <v>根</v>
          </cell>
          <cell r="G5">
            <v>150</v>
          </cell>
          <cell r="H5">
            <v>1.794</v>
          </cell>
        </row>
        <row r="6">
          <cell r="C6">
            <v>44000100</v>
          </cell>
          <cell r="D6" t="str">
            <v>蓝色铝合金管</v>
          </cell>
          <cell r="E6" t="str">
            <v>DN40-5.8米</v>
          </cell>
          <cell r="F6" t="str">
            <v>根</v>
          </cell>
          <cell r="G6">
            <v>350</v>
          </cell>
          <cell r="H6">
            <v>4.215</v>
          </cell>
        </row>
        <row r="7">
          <cell r="C7">
            <v>55000100</v>
          </cell>
          <cell r="D7" t="str">
            <v>蓝色铝合金管</v>
          </cell>
          <cell r="E7" t="str">
            <v>DN50-5.8米</v>
          </cell>
          <cell r="F7" t="str">
            <v>根</v>
          </cell>
          <cell r="G7">
            <v>460</v>
          </cell>
          <cell r="H7">
            <v>5.328</v>
          </cell>
        </row>
        <row r="8">
          <cell r="C8">
            <v>66000100</v>
          </cell>
          <cell r="D8" t="str">
            <v>蓝色铝合金管</v>
          </cell>
          <cell r="E8" t="str">
            <v>DN65-5.8米</v>
          </cell>
          <cell r="F8" t="str">
            <v>根</v>
          </cell>
          <cell r="G8">
            <v>650</v>
          </cell>
          <cell r="H8">
            <v>7.441</v>
          </cell>
        </row>
        <row r="9">
          <cell r="C9">
            <v>77000100</v>
          </cell>
          <cell r="D9" t="str">
            <v>蓝色铝合金管</v>
          </cell>
          <cell r="E9" t="str">
            <v>DN80-5.8米</v>
          </cell>
          <cell r="F9" t="str">
            <v>根</v>
          </cell>
          <cell r="G9">
            <v>900</v>
          </cell>
          <cell r="H9">
            <v>10</v>
          </cell>
        </row>
        <row r="10">
          <cell r="C10">
            <v>88000100</v>
          </cell>
          <cell r="D10" t="str">
            <v>蓝色铝合金管</v>
          </cell>
          <cell r="E10" t="str">
            <v>DN100-5.8米</v>
          </cell>
          <cell r="F10" t="str">
            <v>根</v>
          </cell>
          <cell r="G10">
            <v>1200</v>
          </cell>
          <cell r="H10">
            <v>12.302</v>
          </cell>
        </row>
        <row r="11">
          <cell r="C11">
            <v>99000100</v>
          </cell>
          <cell r="D11" t="str">
            <v>蓝色铝合金管</v>
          </cell>
          <cell r="E11" t="str">
            <v>DN125-5.8米</v>
          </cell>
          <cell r="F11" t="str">
            <v>根</v>
          </cell>
          <cell r="G11">
            <v>1600</v>
          </cell>
          <cell r="H11">
            <v>17</v>
          </cell>
        </row>
        <row r="12">
          <cell r="C12" t="str">
            <v>CC000100</v>
          </cell>
          <cell r="D12" t="str">
            <v>蓝色铝合金管</v>
          </cell>
          <cell r="E12" t="str">
            <v>DN148-5.8米</v>
          </cell>
          <cell r="F12" t="str">
            <v>根</v>
          </cell>
          <cell r="G12">
            <v>2200</v>
          </cell>
          <cell r="H12">
            <v>21.72</v>
          </cell>
        </row>
        <row r="13">
          <cell r="C13" t="str">
            <v>BB000100</v>
          </cell>
          <cell r="D13" t="str">
            <v>蓝色铝合金管</v>
          </cell>
          <cell r="E13" t="str">
            <v>DN200-5.8米</v>
          </cell>
          <cell r="F13" t="str">
            <v>根</v>
          </cell>
          <cell r="G13">
            <v>4200</v>
          </cell>
          <cell r="H13">
            <v>38.568</v>
          </cell>
        </row>
        <row r="14">
          <cell r="C14">
            <v>11010100</v>
          </cell>
          <cell r="D14" t="str">
            <v>蓝色铝合金管</v>
          </cell>
          <cell r="E14" t="str">
            <v>DN20-2.9米</v>
          </cell>
          <cell r="F14" t="str">
            <v>根</v>
          </cell>
          <cell r="G14">
            <v>60</v>
          </cell>
          <cell r="H14">
            <v>0.7075</v>
          </cell>
        </row>
        <row r="15">
          <cell r="C15">
            <v>22010100</v>
          </cell>
          <cell r="D15" t="str">
            <v>蓝色铝合金管</v>
          </cell>
          <cell r="E15" t="str">
            <v>DN25-2.9米</v>
          </cell>
          <cell r="F15" t="str">
            <v>根</v>
          </cell>
          <cell r="G15">
            <v>75</v>
          </cell>
          <cell r="H15">
            <v>0.897</v>
          </cell>
        </row>
        <row r="16">
          <cell r="C16">
            <v>44010100</v>
          </cell>
          <cell r="D16" t="str">
            <v>蓝色铝合金管</v>
          </cell>
          <cell r="E16" t="str">
            <v>DN40-2.9米</v>
          </cell>
          <cell r="F16" t="str">
            <v>根</v>
          </cell>
          <cell r="G16">
            <v>175</v>
          </cell>
          <cell r="H16">
            <v>2.1075</v>
          </cell>
        </row>
        <row r="17">
          <cell r="C17">
            <v>55010100</v>
          </cell>
          <cell r="D17" t="str">
            <v>蓝色铝合金管</v>
          </cell>
          <cell r="E17" t="str">
            <v>DN50-2.9米</v>
          </cell>
          <cell r="F17" t="str">
            <v>根</v>
          </cell>
          <cell r="G17">
            <v>230</v>
          </cell>
          <cell r="H17">
            <v>2.664</v>
          </cell>
        </row>
        <row r="18">
          <cell r="C18">
            <v>66010100</v>
          </cell>
          <cell r="D18" t="str">
            <v>蓝色铝合金管</v>
          </cell>
          <cell r="E18" t="str">
            <v>DN65-2.9米</v>
          </cell>
          <cell r="F18" t="str">
            <v>根</v>
          </cell>
          <cell r="G18">
            <v>325</v>
          </cell>
          <cell r="H18">
            <v>3.7205</v>
          </cell>
        </row>
        <row r="19">
          <cell r="C19">
            <v>77010100</v>
          </cell>
          <cell r="D19" t="str">
            <v>蓝色铝合金管</v>
          </cell>
          <cell r="E19" t="str">
            <v>DN80-2.9米</v>
          </cell>
          <cell r="F19" t="str">
            <v>根</v>
          </cell>
          <cell r="G19">
            <v>450</v>
          </cell>
          <cell r="H19">
            <v>5</v>
          </cell>
        </row>
        <row r="20">
          <cell r="C20">
            <v>88010100</v>
          </cell>
          <cell r="D20" t="str">
            <v>蓝色铝合金管</v>
          </cell>
          <cell r="E20" t="str">
            <v>DN100-2.9米</v>
          </cell>
          <cell r="F20" t="str">
            <v>根</v>
          </cell>
          <cell r="G20">
            <v>600</v>
          </cell>
          <cell r="H20">
            <v>6.151</v>
          </cell>
        </row>
        <row r="21">
          <cell r="C21">
            <v>99010100</v>
          </cell>
          <cell r="D21" t="str">
            <v>蓝色铝合金管</v>
          </cell>
          <cell r="E21" t="str">
            <v>DN125-2.9米</v>
          </cell>
          <cell r="F21" t="str">
            <v>根</v>
          </cell>
          <cell r="G21">
            <v>800</v>
          </cell>
          <cell r="H21">
            <v>8.5</v>
          </cell>
        </row>
        <row r="22">
          <cell r="C22" t="str">
            <v>CC010100</v>
          </cell>
          <cell r="D22" t="str">
            <v>蓝色铝合金管</v>
          </cell>
          <cell r="E22" t="str">
            <v>DN148-2.9米</v>
          </cell>
          <cell r="F22" t="str">
            <v>根</v>
          </cell>
          <cell r="G22">
            <v>1100</v>
          </cell>
          <cell r="H22">
            <v>10.86</v>
          </cell>
        </row>
        <row r="23">
          <cell r="C23" t="str">
            <v>BB010100</v>
          </cell>
          <cell r="D23" t="str">
            <v>蓝色铝合金管</v>
          </cell>
          <cell r="E23" t="str">
            <v>DN200-2.9米</v>
          </cell>
          <cell r="F23" t="str">
            <v>根</v>
          </cell>
          <cell r="G23">
            <v>2100</v>
          </cell>
          <cell r="H23">
            <v>19.284</v>
          </cell>
        </row>
        <row r="24">
          <cell r="C24">
            <v>11000300</v>
          </cell>
          <cell r="D24" t="str">
            <v>灰色铝合金管</v>
          </cell>
          <cell r="E24" t="str">
            <v>DN20-5.8米</v>
          </cell>
          <cell r="F24" t="str">
            <v>根</v>
          </cell>
          <cell r="G24">
            <v>120</v>
          </cell>
          <cell r="H24">
            <v>1.415</v>
          </cell>
        </row>
        <row r="25">
          <cell r="C25">
            <v>22000300</v>
          </cell>
          <cell r="D25" t="str">
            <v>灰色铝合金管</v>
          </cell>
          <cell r="E25" t="str">
            <v>DN25-5.8米</v>
          </cell>
          <cell r="F25" t="str">
            <v>根</v>
          </cell>
          <cell r="G25">
            <v>150</v>
          </cell>
          <cell r="H25">
            <v>1.794</v>
          </cell>
        </row>
        <row r="26">
          <cell r="C26">
            <v>44000300</v>
          </cell>
          <cell r="D26" t="str">
            <v>灰色铝合金管</v>
          </cell>
          <cell r="E26" t="str">
            <v>DN40-5.8米</v>
          </cell>
          <cell r="F26" t="str">
            <v>根</v>
          </cell>
          <cell r="G26">
            <v>350</v>
          </cell>
          <cell r="H26">
            <v>4.215</v>
          </cell>
        </row>
        <row r="27">
          <cell r="C27">
            <v>55000300</v>
          </cell>
          <cell r="D27" t="str">
            <v>灰色铝合金管</v>
          </cell>
          <cell r="E27" t="str">
            <v>DN50-5.8米</v>
          </cell>
          <cell r="F27" t="str">
            <v>根</v>
          </cell>
          <cell r="G27">
            <v>460</v>
          </cell>
          <cell r="H27">
            <v>5.328</v>
          </cell>
        </row>
        <row r="28">
          <cell r="C28">
            <v>66000300</v>
          </cell>
          <cell r="D28" t="str">
            <v>灰色铝合金管</v>
          </cell>
          <cell r="E28" t="str">
            <v>DN65-5.8米</v>
          </cell>
          <cell r="F28" t="str">
            <v>根</v>
          </cell>
          <cell r="G28">
            <v>650</v>
          </cell>
          <cell r="H28">
            <v>7.441</v>
          </cell>
        </row>
        <row r="29">
          <cell r="C29">
            <v>77000300</v>
          </cell>
          <cell r="D29" t="str">
            <v>灰色铝合金管</v>
          </cell>
          <cell r="E29" t="str">
            <v>DN80-5.8米</v>
          </cell>
          <cell r="F29" t="str">
            <v>根</v>
          </cell>
          <cell r="G29">
            <v>900</v>
          </cell>
          <cell r="H29">
            <v>9.802</v>
          </cell>
        </row>
        <row r="30">
          <cell r="C30">
            <v>88000300</v>
          </cell>
          <cell r="D30" t="str">
            <v>灰色铝合金管</v>
          </cell>
          <cell r="E30" t="str">
            <v>DN100-5.8米</v>
          </cell>
          <cell r="F30" t="str">
            <v>根</v>
          </cell>
          <cell r="G30">
            <v>1200</v>
          </cell>
          <cell r="H30">
            <v>12.302</v>
          </cell>
        </row>
        <row r="31">
          <cell r="C31">
            <v>99000300</v>
          </cell>
          <cell r="D31" t="str">
            <v>灰色铝合金管</v>
          </cell>
          <cell r="E31" t="str">
            <v>DN125-5.8米</v>
          </cell>
          <cell r="F31" t="str">
            <v>根</v>
          </cell>
          <cell r="G31">
            <v>1600</v>
          </cell>
          <cell r="H31">
            <v>18.494</v>
          </cell>
        </row>
        <row r="32">
          <cell r="C32" t="str">
            <v>CC000300</v>
          </cell>
          <cell r="D32" t="str">
            <v>灰色铝合金管</v>
          </cell>
          <cell r="E32" t="str">
            <v>DN148-5.8米</v>
          </cell>
          <cell r="F32" t="str">
            <v>根</v>
          </cell>
          <cell r="G32">
            <v>2200</v>
          </cell>
          <cell r="H32">
            <v>21.72</v>
          </cell>
        </row>
        <row r="33">
          <cell r="C33" t="str">
            <v>BB000300</v>
          </cell>
          <cell r="D33" t="str">
            <v>灰色铝合金管</v>
          </cell>
          <cell r="E33" t="str">
            <v>DN200-5.8米</v>
          </cell>
          <cell r="F33" t="str">
            <v>根</v>
          </cell>
          <cell r="G33">
            <v>4200</v>
          </cell>
          <cell r="H33">
            <v>38.568</v>
          </cell>
        </row>
        <row r="34">
          <cell r="C34">
            <v>11010300</v>
          </cell>
          <cell r="D34" t="str">
            <v>灰色铝合金管</v>
          </cell>
          <cell r="E34" t="str">
            <v>DN20-2.9米</v>
          </cell>
          <cell r="F34" t="str">
            <v>根</v>
          </cell>
          <cell r="G34">
            <v>60</v>
          </cell>
          <cell r="H34">
            <v>0.7075</v>
          </cell>
        </row>
        <row r="35">
          <cell r="C35">
            <v>22010300</v>
          </cell>
          <cell r="D35" t="str">
            <v>灰色铝合金管</v>
          </cell>
          <cell r="E35" t="str">
            <v>DN25-2.9米</v>
          </cell>
          <cell r="F35" t="str">
            <v>根</v>
          </cell>
          <cell r="G35">
            <v>75</v>
          </cell>
          <cell r="H35">
            <v>0.897</v>
          </cell>
        </row>
        <row r="36">
          <cell r="C36">
            <v>44010300</v>
          </cell>
          <cell r="D36" t="str">
            <v>灰色铝合金管</v>
          </cell>
          <cell r="E36" t="str">
            <v>DN40-2.9米</v>
          </cell>
          <cell r="F36" t="str">
            <v>根</v>
          </cell>
          <cell r="G36">
            <v>175</v>
          </cell>
          <cell r="H36">
            <v>2.1075</v>
          </cell>
        </row>
        <row r="37">
          <cell r="C37">
            <v>55010300</v>
          </cell>
          <cell r="D37" t="str">
            <v>灰色铝合金管</v>
          </cell>
          <cell r="E37" t="str">
            <v>DN50-2.9米</v>
          </cell>
          <cell r="F37" t="str">
            <v>根</v>
          </cell>
          <cell r="G37">
            <v>230</v>
          </cell>
          <cell r="H37">
            <v>2.664</v>
          </cell>
        </row>
        <row r="38">
          <cell r="C38">
            <v>66010300</v>
          </cell>
          <cell r="D38" t="str">
            <v>灰色铝合金管</v>
          </cell>
          <cell r="E38" t="str">
            <v>DN65-2.9米</v>
          </cell>
          <cell r="F38" t="str">
            <v>根</v>
          </cell>
          <cell r="G38">
            <v>325</v>
          </cell>
          <cell r="H38">
            <v>3.7205</v>
          </cell>
        </row>
        <row r="39">
          <cell r="C39">
            <v>77010300</v>
          </cell>
          <cell r="D39" t="str">
            <v>灰色铝合金管</v>
          </cell>
          <cell r="E39" t="str">
            <v>DN80-2.9米</v>
          </cell>
          <cell r="F39" t="str">
            <v>根</v>
          </cell>
          <cell r="G39">
            <v>450</v>
          </cell>
          <cell r="H39">
            <v>4.901</v>
          </cell>
        </row>
        <row r="40">
          <cell r="C40">
            <v>88010300</v>
          </cell>
          <cell r="D40" t="str">
            <v>灰色铝合金管</v>
          </cell>
          <cell r="E40" t="str">
            <v>DN100-2.9米</v>
          </cell>
          <cell r="F40" t="str">
            <v>根</v>
          </cell>
          <cell r="G40">
            <v>600</v>
          </cell>
          <cell r="H40">
            <v>6.151</v>
          </cell>
        </row>
        <row r="41">
          <cell r="C41">
            <v>99010300</v>
          </cell>
          <cell r="D41" t="str">
            <v>灰色铝合金管</v>
          </cell>
          <cell r="E41" t="str">
            <v>DN125-2.9米</v>
          </cell>
          <cell r="F41" t="str">
            <v>根</v>
          </cell>
          <cell r="G41">
            <v>800</v>
          </cell>
          <cell r="H41">
            <v>9.247</v>
          </cell>
        </row>
        <row r="42">
          <cell r="C42" t="str">
            <v>CC010300</v>
          </cell>
          <cell r="D42" t="str">
            <v>灰色铝合金管</v>
          </cell>
          <cell r="E42" t="str">
            <v>DN148-2.9米</v>
          </cell>
          <cell r="F42" t="str">
            <v>根</v>
          </cell>
          <cell r="G42">
            <v>1100</v>
          </cell>
          <cell r="H42">
            <v>10.86</v>
          </cell>
        </row>
        <row r="43">
          <cell r="C43" t="str">
            <v>BB010300</v>
          </cell>
          <cell r="D43" t="str">
            <v>灰色铝合金管</v>
          </cell>
          <cell r="E43" t="str">
            <v>DN200-2.9米</v>
          </cell>
          <cell r="F43" t="str">
            <v>根</v>
          </cell>
          <cell r="G43">
            <v>2100</v>
          </cell>
          <cell r="H43">
            <v>19.284</v>
          </cell>
        </row>
        <row r="44">
          <cell r="C44">
            <v>11000200</v>
          </cell>
          <cell r="D44" t="str">
            <v>黄色铝合金管</v>
          </cell>
          <cell r="E44" t="str">
            <v>DN20-5.8米</v>
          </cell>
          <cell r="F44" t="str">
            <v>根</v>
          </cell>
          <cell r="G44">
            <v>120</v>
          </cell>
          <cell r="H44">
            <v>1.415</v>
          </cell>
        </row>
        <row r="45">
          <cell r="C45">
            <v>22000200</v>
          </cell>
          <cell r="D45" t="str">
            <v>黄色铝合金管</v>
          </cell>
          <cell r="E45" t="str">
            <v>DN25-5.8米</v>
          </cell>
          <cell r="F45" t="str">
            <v>根</v>
          </cell>
          <cell r="G45">
            <v>150</v>
          </cell>
          <cell r="H45">
            <v>1.794</v>
          </cell>
        </row>
        <row r="46">
          <cell r="C46">
            <v>44000200</v>
          </cell>
          <cell r="D46" t="str">
            <v>黄色铝合金管</v>
          </cell>
          <cell r="E46" t="str">
            <v>DN40-5.8米</v>
          </cell>
          <cell r="F46" t="str">
            <v>根</v>
          </cell>
          <cell r="G46">
            <v>350</v>
          </cell>
          <cell r="H46">
            <v>4.215</v>
          </cell>
        </row>
        <row r="47">
          <cell r="C47">
            <v>55000200</v>
          </cell>
          <cell r="D47" t="str">
            <v>黄色铝合金管</v>
          </cell>
          <cell r="E47" t="str">
            <v>DN50-5.8米</v>
          </cell>
          <cell r="F47" t="str">
            <v>根</v>
          </cell>
          <cell r="G47">
            <v>460</v>
          </cell>
          <cell r="H47">
            <v>5.328</v>
          </cell>
        </row>
        <row r="48">
          <cell r="C48">
            <v>66000200</v>
          </cell>
          <cell r="D48" t="str">
            <v>黄色铝合金管</v>
          </cell>
          <cell r="E48" t="str">
            <v>DN65-5.8米</v>
          </cell>
          <cell r="F48" t="str">
            <v>根</v>
          </cell>
          <cell r="G48">
            <v>650</v>
          </cell>
          <cell r="H48">
            <v>7.441</v>
          </cell>
        </row>
        <row r="49">
          <cell r="C49">
            <v>77000200</v>
          </cell>
          <cell r="D49" t="str">
            <v>黄色铝合金管</v>
          </cell>
          <cell r="E49" t="str">
            <v>DN80-5.8米</v>
          </cell>
          <cell r="F49" t="str">
            <v>根</v>
          </cell>
          <cell r="G49">
            <v>900</v>
          </cell>
          <cell r="H49">
            <v>9.802</v>
          </cell>
        </row>
        <row r="50">
          <cell r="C50">
            <v>88000200</v>
          </cell>
          <cell r="D50" t="str">
            <v>黄色铝合金管</v>
          </cell>
          <cell r="E50" t="str">
            <v>DN100-5.8米</v>
          </cell>
          <cell r="F50" t="str">
            <v>根</v>
          </cell>
          <cell r="G50">
            <v>1200</v>
          </cell>
          <cell r="H50">
            <v>12.302</v>
          </cell>
        </row>
        <row r="51">
          <cell r="C51">
            <v>99000200</v>
          </cell>
          <cell r="D51" t="str">
            <v>黄色铝合金管</v>
          </cell>
          <cell r="E51" t="str">
            <v>DN125-5.8米</v>
          </cell>
          <cell r="F51" t="str">
            <v>根</v>
          </cell>
          <cell r="G51">
            <v>1600</v>
          </cell>
          <cell r="H51">
            <v>18.494</v>
          </cell>
        </row>
        <row r="52">
          <cell r="C52" t="str">
            <v>CC000200</v>
          </cell>
          <cell r="D52" t="str">
            <v>黄色铝合金管</v>
          </cell>
          <cell r="E52" t="str">
            <v>DN148-5.8米</v>
          </cell>
          <cell r="F52" t="str">
            <v>根</v>
          </cell>
          <cell r="G52">
            <v>2200</v>
          </cell>
          <cell r="H52">
            <v>21.72</v>
          </cell>
        </row>
        <row r="53">
          <cell r="C53" t="str">
            <v>BB000200</v>
          </cell>
          <cell r="D53" t="str">
            <v>黄色铝合金管</v>
          </cell>
          <cell r="E53" t="str">
            <v>DN200-5.8米</v>
          </cell>
          <cell r="F53" t="str">
            <v>根</v>
          </cell>
          <cell r="G53">
            <v>4200</v>
          </cell>
          <cell r="H53">
            <v>38.568</v>
          </cell>
        </row>
        <row r="54">
          <cell r="C54">
            <v>11010200</v>
          </cell>
          <cell r="D54" t="str">
            <v>黄色铝合金管</v>
          </cell>
          <cell r="E54" t="str">
            <v>DN20-2.9米</v>
          </cell>
          <cell r="F54" t="str">
            <v>根</v>
          </cell>
          <cell r="G54">
            <v>60</v>
          </cell>
          <cell r="H54">
            <v>0.7075</v>
          </cell>
        </row>
        <row r="55">
          <cell r="C55">
            <v>22010200</v>
          </cell>
          <cell r="D55" t="str">
            <v>黄色铝合金管</v>
          </cell>
          <cell r="E55" t="str">
            <v>DN25-2.9米</v>
          </cell>
          <cell r="F55" t="str">
            <v>根</v>
          </cell>
          <cell r="G55">
            <v>75</v>
          </cell>
          <cell r="H55">
            <v>0.897</v>
          </cell>
        </row>
        <row r="56">
          <cell r="C56">
            <v>44010200</v>
          </cell>
          <cell r="D56" t="str">
            <v>黄色铝合金管</v>
          </cell>
          <cell r="E56" t="str">
            <v>DN40-2.9米</v>
          </cell>
          <cell r="F56" t="str">
            <v>根</v>
          </cell>
          <cell r="G56">
            <v>175</v>
          </cell>
          <cell r="H56">
            <v>2.1075</v>
          </cell>
        </row>
        <row r="57">
          <cell r="C57">
            <v>55010200</v>
          </cell>
          <cell r="D57" t="str">
            <v>黄色铝合金管</v>
          </cell>
          <cell r="E57" t="str">
            <v>DN50-2.9米</v>
          </cell>
          <cell r="F57" t="str">
            <v>根</v>
          </cell>
          <cell r="G57">
            <v>230</v>
          </cell>
          <cell r="H57">
            <v>2.664</v>
          </cell>
        </row>
        <row r="58">
          <cell r="C58">
            <v>66010200</v>
          </cell>
          <cell r="D58" t="str">
            <v>黄色铝合金管</v>
          </cell>
          <cell r="E58" t="str">
            <v>DN65-2.9米</v>
          </cell>
          <cell r="F58" t="str">
            <v>根</v>
          </cell>
          <cell r="G58">
            <v>325</v>
          </cell>
          <cell r="H58">
            <v>3.7205</v>
          </cell>
        </row>
        <row r="59">
          <cell r="C59">
            <v>77010200</v>
          </cell>
          <cell r="D59" t="str">
            <v>黄色铝合金管</v>
          </cell>
          <cell r="E59" t="str">
            <v>DN80-2.9米</v>
          </cell>
          <cell r="F59" t="str">
            <v>根</v>
          </cell>
          <cell r="G59">
            <v>450</v>
          </cell>
          <cell r="H59">
            <v>4.901</v>
          </cell>
        </row>
        <row r="60">
          <cell r="C60">
            <v>88010200</v>
          </cell>
          <cell r="D60" t="str">
            <v>黄色铝合金管</v>
          </cell>
          <cell r="E60" t="str">
            <v>DN100-2.9米</v>
          </cell>
          <cell r="F60" t="str">
            <v>根</v>
          </cell>
          <cell r="G60">
            <v>600</v>
          </cell>
          <cell r="H60">
            <v>6.151</v>
          </cell>
        </row>
        <row r="61">
          <cell r="C61">
            <v>99010200</v>
          </cell>
          <cell r="D61" t="str">
            <v>黄色铝合金管</v>
          </cell>
          <cell r="E61" t="str">
            <v>DN125-2.9米</v>
          </cell>
          <cell r="F61" t="str">
            <v>根</v>
          </cell>
          <cell r="G61">
            <v>800</v>
          </cell>
          <cell r="H61">
            <v>9.247</v>
          </cell>
        </row>
        <row r="62">
          <cell r="C62" t="str">
            <v>CC010200</v>
          </cell>
          <cell r="D62" t="str">
            <v>黄色铝合金管</v>
          </cell>
          <cell r="E62" t="str">
            <v>DN148-2.9米</v>
          </cell>
          <cell r="F62" t="str">
            <v>根</v>
          </cell>
          <cell r="G62">
            <v>1100</v>
          </cell>
          <cell r="H62">
            <v>10.86</v>
          </cell>
        </row>
        <row r="63">
          <cell r="C63" t="str">
            <v>BB010200</v>
          </cell>
          <cell r="D63" t="str">
            <v>黄色铝合金管</v>
          </cell>
          <cell r="E63" t="str">
            <v>DN200-2.9米</v>
          </cell>
          <cell r="F63" t="str">
            <v>根</v>
          </cell>
          <cell r="G63">
            <v>2100</v>
          </cell>
          <cell r="H63">
            <v>19.284</v>
          </cell>
        </row>
        <row r="64">
          <cell r="C64">
            <v>11020030</v>
          </cell>
          <cell r="D64" t="str">
            <v>直接</v>
          </cell>
          <cell r="E64" t="str">
            <v>DN20</v>
          </cell>
          <cell r="F64" t="str">
            <v>个</v>
          </cell>
          <cell r="G64">
            <v>35</v>
          </cell>
          <cell r="H64">
            <v>0.11</v>
          </cell>
        </row>
        <row r="65">
          <cell r="C65">
            <v>22020030</v>
          </cell>
          <cell r="D65" t="str">
            <v>直接</v>
          </cell>
          <cell r="E65" t="str">
            <v>DN25</v>
          </cell>
          <cell r="F65" t="str">
            <v>个</v>
          </cell>
          <cell r="G65">
            <v>45</v>
          </cell>
          <cell r="H65">
            <v>0.123</v>
          </cell>
        </row>
        <row r="66">
          <cell r="C66">
            <v>44020030</v>
          </cell>
          <cell r="D66" t="str">
            <v>直接</v>
          </cell>
          <cell r="E66" t="str">
            <v>DN40</v>
          </cell>
          <cell r="F66" t="str">
            <v>个</v>
          </cell>
          <cell r="G66">
            <v>75</v>
          </cell>
          <cell r="H66">
            <v>0.35</v>
          </cell>
        </row>
        <row r="67">
          <cell r="C67">
            <v>55020030</v>
          </cell>
          <cell r="D67" t="str">
            <v>直接</v>
          </cell>
          <cell r="E67" t="str">
            <v>DN50</v>
          </cell>
          <cell r="F67" t="str">
            <v>个</v>
          </cell>
          <cell r="G67">
            <v>88</v>
          </cell>
          <cell r="H67">
            <v>0.45</v>
          </cell>
        </row>
        <row r="68">
          <cell r="C68">
            <v>66020030</v>
          </cell>
          <cell r="D68" t="str">
            <v>直接</v>
          </cell>
          <cell r="E68" t="str">
            <v>DN65</v>
          </cell>
          <cell r="F68" t="str">
            <v>个</v>
          </cell>
          <cell r="G68">
            <v>140</v>
          </cell>
          <cell r="H68">
            <v>0.9</v>
          </cell>
        </row>
        <row r="69">
          <cell r="C69">
            <v>77020030</v>
          </cell>
          <cell r="D69" t="str">
            <v>直接</v>
          </cell>
          <cell r="E69" t="str">
            <v>DN80</v>
          </cell>
          <cell r="F69" t="str">
            <v>个</v>
          </cell>
          <cell r="G69">
            <v>170</v>
          </cell>
          <cell r="H69">
            <v>1.05</v>
          </cell>
        </row>
        <row r="70">
          <cell r="C70">
            <v>88020030</v>
          </cell>
          <cell r="D70" t="str">
            <v>直接</v>
          </cell>
          <cell r="E70" t="str">
            <v>DN100</v>
          </cell>
          <cell r="F70" t="str">
            <v>个</v>
          </cell>
          <cell r="G70">
            <v>220</v>
          </cell>
          <cell r="H70">
            <v>1.2</v>
          </cell>
        </row>
        <row r="71">
          <cell r="C71">
            <v>99020030</v>
          </cell>
          <cell r="D71" t="str">
            <v>直接</v>
          </cell>
          <cell r="E71" t="str">
            <v>DN125</v>
          </cell>
          <cell r="F71" t="str">
            <v>个</v>
          </cell>
          <cell r="G71">
            <v>270</v>
          </cell>
          <cell r="H71">
            <v>1.4</v>
          </cell>
        </row>
        <row r="72">
          <cell r="C72" t="str">
            <v>CC020030</v>
          </cell>
          <cell r="D72" t="str">
            <v>直接</v>
          </cell>
          <cell r="E72" t="str">
            <v>DN148</v>
          </cell>
          <cell r="F72" t="str">
            <v>个</v>
          </cell>
          <cell r="G72">
            <v>360</v>
          </cell>
          <cell r="H72">
            <v>2.75</v>
          </cell>
        </row>
        <row r="73">
          <cell r="C73" t="str">
            <v>BB020030</v>
          </cell>
          <cell r="D73" t="str">
            <v>直接</v>
          </cell>
          <cell r="E73" t="str">
            <v>DN200</v>
          </cell>
          <cell r="F73" t="str">
            <v>个</v>
          </cell>
          <cell r="G73">
            <v>450</v>
          </cell>
          <cell r="H73">
            <v>3.25</v>
          </cell>
        </row>
        <row r="74">
          <cell r="C74">
            <v>21020101</v>
          </cell>
          <cell r="D74" t="str">
            <v>变径直接</v>
          </cell>
          <cell r="E74" t="str">
            <v>DN25-DN20（组合件成品）</v>
          </cell>
          <cell r="F74" t="str">
            <v>个</v>
          </cell>
          <cell r="G74">
            <v>110</v>
          </cell>
          <cell r="H74">
            <v>0.2</v>
          </cell>
        </row>
        <row r="75">
          <cell r="C75">
            <v>21020100</v>
          </cell>
          <cell r="D75" t="str">
            <v>变径直接</v>
          </cell>
          <cell r="E75" t="str">
            <v>DN25-DN20</v>
          </cell>
          <cell r="F75" t="str">
            <v>个</v>
          </cell>
          <cell r="G75">
            <v>30</v>
          </cell>
          <cell r="H75">
            <v>0.05</v>
          </cell>
        </row>
        <row r="76">
          <cell r="C76">
            <v>42020100</v>
          </cell>
          <cell r="D76" t="str">
            <v>变径直接</v>
          </cell>
          <cell r="E76" t="str">
            <v>DN40-DN25</v>
          </cell>
          <cell r="F76" t="str">
            <v>个</v>
          </cell>
          <cell r="G76">
            <v>50</v>
          </cell>
          <cell r="H76">
            <v>0.07</v>
          </cell>
        </row>
        <row r="77">
          <cell r="C77">
            <v>54020100</v>
          </cell>
          <cell r="D77" t="str">
            <v>变径直接</v>
          </cell>
          <cell r="E77" t="str">
            <v>DN50-DN40</v>
          </cell>
          <cell r="F77" t="str">
            <v>个</v>
          </cell>
          <cell r="G77">
            <v>70</v>
          </cell>
          <cell r="H77">
            <v>0.15</v>
          </cell>
        </row>
        <row r="78">
          <cell r="C78">
            <v>64020100</v>
          </cell>
          <cell r="D78" t="str">
            <v>变径直接</v>
          </cell>
          <cell r="E78" t="str">
            <v>DN65-DN40</v>
          </cell>
          <cell r="F78" t="str">
            <v>个</v>
          </cell>
          <cell r="G78">
            <v>120</v>
          </cell>
          <cell r="H78">
            <v>0.2</v>
          </cell>
        </row>
        <row r="79">
          <cell r="C79">
            <v>65020100</v>
          </cell>
          <cell r="D79" t="str">
            <v>变径直接</v>
          </cell>
          <cell r="E79" t="str">
            <v>DN65-DN50</v>
          </cell>
          <cell r="F79" t="str">
            <v>个</v>
          </cell>
          <cell r="G79">
            <v>120</v>
          </cell>
          <cell r="H79">
            <v>0.22</v>
          </cell>
        </row>
        <row r="80">
          <cell r="C80">
            <v>75020100</v>
          </cell>
          <cell r="D80" t="str">
            <v>变径直接</v>
          </cell>
          <cell r="E80" t="str">
            <v>DN80-DN50</v>
          </cell>
          <cell r="F80" t="str">
            <v>个</v>
          </cell>
          <cell r="G80">
            <v>150</v>
          </cell>
          <cell r="H80">
            <v>0.25</v>
          </cell>
        </row>
        <row r="81">
          <cell r="C81">
            <v>76020100</v>
          </cell>
          <cell r="D81" t="str">
            <v>变径直接</v>
          </cell>
          <cell r="E81" t="str">
            <v>DN80-DN65</v>
          </cell>
          <cell r="F81" t="str">
            <v>个</v>
          </cell>
          <cell r="G81">
            <v>165</v>
          </cell>
          <cell r="H81">
            <v>0.3</v>
          </cell>
        </row>
        <row r="82">
          <cell r="C82">
            <v>86020100</v>
          </cell>
          <cell r="D82" t="str">
            <v>变径直接</v>
          </cell>
          <cell r="E82" t="str">
            <v>DN100-DN65</v>
          </cell>
          <cell r="F82" t="str">
            <v>个</v>
          </cell>
          <cell r="G82">
            <v>220</v>
          </cell>
          <cell r="H82">
            <v>0.35</v>
          </cell>
        </row>
        <row r="83">
          <cell r="C83">
            <v>87020100</v>
          </cell>
          <cell r="D83" t="str">
            <v>变径直接</v>
          </cell>
          <cell r="E83" t="str">
            <v>DN100-DN80</v>
          </cell>
          <cell r="F83" t="str">
            <v>个</v>
          </cell>
          <cell r="G83">
            <v>240</v>
          </cell>
          <cell r="H83">
            <v>0.4</v>
          </cell>
        </row>
        <row r="84">
          <cell r="C84">
            <v>97020100</v>
          </cell>
          <cell r="D84" t="str">
            <v>变径直接</v>
          </cell>
          <cell r="E84" t="str">
            <v>DN125-DN80</v>
          </cell>
          <cell r="F84" t="str">
            <v>个</v>
          </cell>
          <cell r="G84">
            <v>320</v>
          </cell>
          <cell r="H84">
            <v>0.53</v>
          </cell>
        </row>
        <row r="85">
          <cell r="C85">
            <v>98020100</v>
          </cell>
          <cell r="D85" t="str">
            <v>变径直接</v>
          </cell>
          <cell r="E85" t="str">
            <v>DN125-DN100</v>
          </cell>
          <cell r="F85" t="str">
            <v>个</v>
          </cell>
          <cell r="G85">
            <v>350</v>
          </cell>
          <cell r="H85">
            <v>0.52</v>
          </cell>
        </row>
        <row r="86">
          <cell r="C86" t="str">
            <v>C8020100</v>
          </cell>
          <cell r="D86" t="str">
            <v>变径直接</v>
          </cell>
          <cell r="E86" t="str">
            <v>DN148-DN100</v>
          </cell>
          <cell r="F86" t="str">
            <v>个</v>
          </cell>
          <cell r="G86">
            <v>380</v>
          </cell>
          <cell r="H86">
            <v>0.8</v>
          </cell>
        </row>
        <row r="87">
          <cell r="C87" t="str">
            <v>C9020100</v>
          </cell>
          <cell r="D87" t="str">
            <v>变径直接</v>
          </cell>
          <cell r="E87" t="str">
            <v>DN148-DN125</v>
          </cell>
          <cell r="F87" t="str">
            <v>个</v>
          </cell>
          <cell r="G87">
            <v>380</v>
          </cell>
          <cell r="H87">
            <v>0.8</v>
          </cell>
        </row>
        <row r="88">
          <cell r="C88" t="str">
            <v>A8020100</v>
          </cell>
          <cell r="D88" t="str">
            <v>变径直接</v>
          </cell>
          <cell r="E88" t="str">
            <v>DN150-DN100</v>
          </cell>
          <cell r="F88" t="str">
            <v>个</v>
          </cell>
          <cell r="G88">
            <v>400</v>
          </cell>
          <cell r="H88">
            <v>0.8</v>
          </cell>
        </row>
        <row r="89">
          <cell r="C89" t="str">
            <v>A9020100</v>
          </cell>
          <cell r="D89" t="str">
            <v>变径直接</v>
          </cell>
          <cell r="E89" t="str">
            <v>DN150-DN125</v>
          </cell>
          <cell r="F89" t="str">
            <v>个</v>
          </cell>
          <cell r="G89">
            <v>450</v>
          </cell>
          <cell r="H89">
            <v>0.76</v>
          </cell>
        </row>
        <row r="90">
          <cell r="C90" t="str">
            <v>B9020100</v>
          </cell>
          <cell r="D90" t="str">
            <v>变径直接</v>
          </cell>
          <cell r="E90" t="str">
            <v>DN200-DN125</v>
          </cell>
          <cell r="F90" t="str">
            <v>个</v>
          </cell>
          <cell r="G90">
            <v>500</v>
          </cell>
          <cell r="H90">
            <v>1.25</v>
          </cell>
        </row>
        <row r="91">
          <cell r="C91" t="str">
            <v>BC020100</v>
          </cell>
          <cell r="D91" t="str">
            <v>变径直接</v>
          </cell>
          <cell r="E91" t="str">
            <v>DN200-DN148</v>
          </cell>
          <cell r="F91" t="str">
            <v>个</v>
          </cell>
          <cell r="G91">
            <v>500</v>
          </cell>
          <cell r="H91">
            <v>1.2</v>
          </cell>
        </row>
        <row r="92">
          <cell r="C92" t="str">
            <v>BA020100</v>
          </cell>
          <cell r="D92" t="str">
            <v>变径直接</v>
          </cell>
          <cell r="E92" t="str">
            <v>DN200-DN150</v>
          </cell>
          <cell r="F92" t="str">
            <v>个</v>
          </cell>
          <cell r="G92">
            <v>500</v>
          </cell>
          <cell r="H92">
            <v>1.26</v>
          </cell>
        </row>
        <row r="93">
          <cell r="C93">
            <v>11030001</v>
          </cell>
          <cell r="D93" t="str">
            <v>90度弯头</v>
          </cell>
          <cell r="E93" t="str">
            <v>DN20（组合件成品）</v>
          </cell>
          <cell r="F93" t="str">
            <v>个</v>
          </cell>
          <cell r="G93">
            <v>80</v>
          </cell>
          <cell r="H93">
            <v>0.15</v>
          </cell>
        </row>
        <row r="94">
          <cell r="C94">
            <v>22030001</v>
          </cell>
          <cell r="D94" t="str">
            <v>90度弯头</v>
          </cell>
          <cell r="E94" t="str">
            <v>DN25（组合件成品）</v>
          </cell>
          <cell r="F94" t="str">
            <v>个</v>
          </cell>
          <cell r="G94">
            <v>100</v>
          </cell>
          <cell r="H94">
            <v>0.2</v>
          </cell>
        </row>
        <row r="95">
          <cell r="C95">
            <v>11030000</v>
          </cell>
          <cell r="D95" t="str">
            <v>90度弯头</v>
          </cell>
          <cell r="E95" t="str">
            <v>DN20</v>
          </cell>
          <cell r="F95" t="str">
            <v>个</v>
          </cell>
          <cell r="G95">
            <v>15</v>
          </cell>
          <cell r="H95">
            <v>0.045</v>
          </cell>
        </row>
        <row r="96">
          <cell r="C96">
            <v>22030000</v>
          </cell>
          <cell r="D96" t="str">
            <v>90度弯头</v>
          </cell>
          <cell r="E96" t="str">
            <v>DN25</v>
          </cell>
          <cell r="F96" t="str">
            <v>个</v>
          </cell>
          <cell r="G96">
            <v>20</v>
          </cell>
          <cell r="H96">
            <v>0.06</v>
          </cell>
        </row>
        <row r="97">
          <cell r="C97">
            <v>44030000</v>
          </cell>
          <cell r="D97" t="str">
            <v>90度弯头</v>
          </cell>
          <cell r="E97" t="str">
            <v>DN40</v>
          </cell>
          <cell r="F97" t="str">
            <v>个</v>
          </cell>
          <cell r="G97">
            <v>45</v>
          </cell>
          <cell r="H97">
            <v>0.15</v>
          </cell>
        </row>
        <row r="98">
          <cell r="C98">
            <v>55030000</v>
          </cell>
          <cell r="D98" t="str">
            <v>90度弯头</v>
          </cell>
          <cell r="E98" t="str">
            <v>DN50</v>
          </cell>
          <cell r="F98" t="str">
            <v>个</v>
          </cell>
          <cell r="G98">
            <v>50</v>
          </cell>
          <cell r="H98">
            <v>0.2</v>
          </cell>
        </row>
        <row r="99">
          <cell r="C99">
            <v>66030000</v>
          </cell>
          <cell r="D99" t="str">
            <v>90度弯头</v>
          </cell>
          <cell r="E99" t="str">
            <v>DN65</v>
          </cell>
          <cell r="F99" t="str">
            <v>个</v>
          </cell>
          <cell r="G99">
            <v>100</v>
          </cell>
          <cell r="H99">
            <v>0.45</v>
          </cell>
        </row>
        <row r="100">
          <cell r="C100">
            <v>77030000</v>
          </cell>
          <cell r="D100" t="str">
            <v>90度弯头</v>
          </cell>
          <cell r="E100" t="str">
            <v>DN80</v>
          </cell>
          <cell r="F100" t="str">
            <v>个</v>
          </cell>
          <cell r="G100">
            <v>120</v>
          </cell>
          <cell r="H100">
            <v>0.65</v>
          </cell>
        </row>
        <row r="101">
          <cell r="C101">
            <v>88030000</v>
          </cell>
          <cell r="D101" t="str">
            <v>90度弯头</v>
          </cell>
          <cell r="E101" t="str">
            <v>DN100</v>
          </cell>
          <cell r="F101" t="str">
            <v>个</v>
          </cell>
          <cell r="G101">
            <v>180</v>
          </cell>
          <cell r="H101">
            <v>0.95</v>
          </cell>
        </row>
        <row r="102">
          <cell r="C102">
            <v>99030000</v>
          </cell>
          <cell r="D102" t="str">
            <v>90度弯头</v>
          </cell>
          <cell r="E102" t="str">
            <v>DN125</v>
          </cell>
          <cell r="F102" t="str">
            <v>个</v>
          </cell>
          <cell r="G102">
            <v>280</v>
          </cell>
          <cell r="H102">
            <v>1.41</v>
          </cell>
        </row>
        <row r="103">
          <cell r="C103" t="str">
            <v>CC030000</v>
          </cell>
          <cell r="D103" t="str">
            <v>90度弯头</v>
          </cell>
          <cell r="E103" t="str">
            <v>DN148</v>
          </cell>
          <cell r="F103" t="str">
            <v>个</v>
          </cell>
          <cell r="G103">
            <v>360</v>
          </cell>
          <cell r="H103">
            <v>1.9</v>
          </cell>
        </row>
        <row r="104">
          <cell r="C104" t="str">
            <v>BB030000</v>
          </cell>
          <cell r="D104" t="str">
            <v>90度弯头</v>
          </cell>
          <cell r="E104" t="str">
            <v>DN200</v>
          </cell>
          <cell r="F104" t="str">
            <v>个</v>
          </cell>
          <cell r="G104">
            <v>620</v>
          </cell>
          <cell r="H104">
            <v>4.3</v>
          </cell>
        </row>
        <row r="105">
          <cell r="C105">
            <v>44030100</v>
          </cell>
          <cell r="D105" t="str">
            <v>45度弯头</v>
          </cell>
          <cell r="E105" t="str">
            <v>DN40</v>
          </cell>
          <cell r="F105" t="str">
            <v>个</v>
          </cell>
          <cell r="G105">
            <v>30</v>
          </cell>
          <cell r="H105">
            <v>0.11</v>
          </cell>
        </row>
        <row r="106">
          <cell r="C106">
            <v>55030100</v>
          </cell>
          <cell r="D106" t="str">
            <v>45度弯头</v>
          </cell>
          <cell r="E106" t="str">
            <v>DN50</v>
          </cell>
          <cell r="F106" t="str">
            <v>个</v>
          </cell>
          <cell r="G106">
            <v>50</v>
          </cell>
          <cell r="H106">
            <v>0.15</v>
          </cell>
        </row>
        <row r="107">
          <cell r="C107">
            <v>66030100</v>
          </cell>
          <cell r="D107" t="str">
            <v>45度弯头</v>
          </cell>
          <cell r="E107" t="str">
            <v>DN65</v>
          </cell>
          <cell r="F107" t="str">
            <v>个</v>
          </cell>
          <cell r="G107">
            <v>100</v>
          </cell>
          <cell r="H107">
            <v>0.275</v>
          </cell>
        </row>
        <row r="108">
          <cell r="C108">
            <v>77030100</v>
          </cell>
          <cell r="D108" t="str">
            <v>45度弯头</v>
          </cell>
          <cell r="E108" t="str">
            <v>DN80</v>
          </cell>
          <cell r="F108" t="str">
            <v>个</v>
          </cell>
          <cell r="G108">
            <v>120</v>
          </cell>
          <cell r="H108">
            <v>0.42</v>
          </cell>
        </row>
        <row r="109">
          <cell r="C109">
            <v>88030100</v>
          </cell>
          <cell r="D109" t="str">
            <v>45度弯头</v>
          </cell>
          <cell r="E109" t="str">
            <v>DN100</v>
          </cell>
          <cell r="F109" t="str">
            <v>个</v>
          </cell>
          <cell r="G109">
            <v>180</v>
          </cell>
          <cell r="H109">
            <v>0.61</v>
          </cell>
        </row>
        <row r="110">
          <cell r="C110">
            <v>99030100</v>
          </cell>
          <cell r="D110" t="str">
            <v>45度弯头</v>
          </cell>
          <cell r="E110" t="str">
            <v>DN125</v>
          </cell>
          <cell r="F110" t="str">
            <v>个</v>
          </cell>
          <cell r="G110">
            <v>280</v>
          </cell>
          <cell r="H110">
            <v>0.91</v>
          </cell>
        </row>
        <row r="111">
          <cell r="C111" t="str">
            <v>CC030100</v>
          </cell>
          <cell r="D111" t="str">
            <v>45度弯头</v>
          </cell>
          <cell r="E111" t="str">
            <v>DN148</v>
          </cell>
          <cell r="F111" t="str">
            <v>个</v>
          </cell>
          <cell r="G111">
            <v>360</v>
          </cell>
          <cell r="H111">
            <v>1.6</v>
          </cell>
        </row>
        <row r="112">
          <cell r="C112" t="str">
            <v>BB030100</v>
          </cell>
          <cell r="D112" t="str">
            <v>45度弯头</v>
          </cell>
          <cell r="E112" t="str">
            <v>DN200</v>
          </cell>
          <cell r="F112" t="str">
            <v>个</v>
          </cell>
          <cell r="G112">
            <v>620</v>
          </cell>
          <cell r="H112">
            <v>2.6</v>
          </cell>
        </row>
        <row r="113">
          <cell r="C113">
            <v>11040001</v>
          </cell>
          <cell r="D113" t="str">
            <v>堵头</v>
          </cell>
          <cell r="E113" t="str">
            <v>DN20（组合件成品）</v>
          </cell>
          <cell r="F113" t="str">
            <v>个</v>
          </cell>
          <cell r="G113">
            <v>60</v>
          </cell>
          <cell r="H113">
            <v>0.1</v>
          </cell>
        </row>
        <row r="114">
          <cell r="C114">
            <v>22040001</v>
          </cell>
          <cell r="D114" t="str">
            <v>堵头</v>
          </cell>
          <cell r="E114" t="str">
            <v>DN25（组合件成品）</v>
          </cell>
          <cell r="F114" t="str">
            <v>个</v>
          </cell>
          <cell r="G114">
            <v>80</v>
          </cell>
          <cell r="H114">
            <v>0.1</v>
          </cell>
        </row>
        <row r="115">
          <cell r="C115">
            <v>11040000</v>
          </cell>
          <cell r="D115" t="str">
            <v>堵头</v>
          </cell>
          <cell r="E115" t="str">
            <v>DN20</v>
          </cell>
          <cell r="F115" t="str">
            <v>个</v>
          </cell>
          <cell r="G115">
            <v>25</v>
          </cell>
          <cell r="H115">
            <v>0.016</v>
          </cell>
        </row>
        <row r="116">
          <cell r="C116">
            <v>22040000</v>
          </cell>
          <cell r="D116" t="str">
            <v>堵头</v>
          </cell>
          <cell r="E116" t="str">
            <v>DN25</v>
          </cell>
          <cell r="F116" t="str">
            <v>个</v>
          </cell>
          <cell r="G116">
            <v>45</v>
          </cell>
          <cell r="H116">
            <v>0.022</v>
          </cell>
        </row>
        <row r="117">
          <cell r="C117">
            <v>44040000</v>
          </cell>
          <cell r="D117" t="str">
            <v>堵头</v>
          </cell>
          <cell r="E117" t="str">
            <v>DN40</v>
          </cell>
          <cell r="F117" t="str">
            <v>个</v>
          </cell>
          <cell r="G117">
            <v>50</v>
          </cell>
          <cell r="H117">
            <v>0.08</v>
          </cell>
        </row>
        <row r="118">
          <cell r="C118">
            <v>55040000</v>
          </cell>
          <cell r="D118" t="str">
            <v>堵头</v>
          </cell>
          <cell r="E118" t="str">
            <v>DN50</v>
          </cell>
          <cell r="F118" t="str">
            <v>个</v>
          </cell>
          <cell r="G118">
            <v>60</v>
          </cell>
          <cell r="H118">
            <v>0.1</v>
          </cell>
        </row>
        <row r="119">
          <cell r="C119">
            <v>66040000</v>
          </cell>
          <cell r="D119" t="str">
            <v>堵头</v>
          </cell>
          <cell r="E119" t="str">
            <v>DN65</v>
          </cell>
          <cell r="F119" t="str">
            <v>个</v>
          </cell>
          <cell r="G119">
            <v>90</v>
          </cell>
          <cell r="H119">
            <v>0.15</v>
          </cell>
        </row>
        <row r="120">
          <cell r="C120">
            <v>77040000</v>
          </cell>
          <cell r="D120" t="str">
            <v>堵头</v>
          </cell>
          <cell r="E120" t="str">
            <v>DN80</v>
          </cell>
          <cell r="F120" t="str">
            <v>个</v>
          </cell>
          <cell r="G120">
            <v>120</v>
          </cell>
          <cell r="H120">
            <v>0.25</v>
          </cell>
        </row>
        <row r="121">
          <cell r="C121">
            <v>88040000</v>
          </cell>
          <cell r="D121" t="str">
            <v>堵头</v>
          </cell>
          <cell r="E121" t="str">
            <v>DN100</v>
          </cell>
          <cell r="F121" t="str">
            <v>个</v>
          </cell>
          <cell r="G121">
            <v>150</v>
          </cell>
          <cell r="H121">
            <v>0.3</v>
          </cell>
        </row>
        <row r="122">
          <cell r="C122">
            <v>99040000</v>
          </cell>
          <cell r="D122" t="str">
            <v>堵头</v>
          </cell>
          <cell r="E122" t="str">
            <v>DN125</v>
          </cell>
          <cell r="F122" t="str">
            <v>个</v>
          </cell>
          <cell r="G122">
            <v>180</v>
          </cell>
          <cell r="H122">
            <v>0.5</v>
          </cell>
        </row>
        <row r="123">
          <cell r="C123" t="str">
            <v>CC040000</v>
          </cell>
          <cell r="D123" t="str">
            <v>堵头</v>
          </cell>
          <cell r="E123" t="str">
            <v>DN148</v>
          </cell>
          <cell r="F123" t="str">
            <v>个</v>
          </cell>
          <cell r="G123">
            <v>250</v>
          </cell>
          <cell r="H123">
            <v>0.85</v>
          </cell>
        </row>
        <row r="124">
          <cell r="C124" t="str">
            <v>BB040000</v>
          </cell>
          <cell r="D124" t="str">
            <v>堵头</v>
          </cell>
          <cell r="E124" t="str">
            <v>DN200</v>
          </cell>
          <cell r="F124" t="str">
            <v>个</v>
          </cell>
          <cell r="G124">
            <v>350</v>
          </cell>
          <cell r="H124">
            <v>1.26</v>
          </cell>
        </row>
        <row r="125">
          <cell r="C125">
            <v>11050001</v>
          </cell>
          <cell r="D125" t="str">
            <v>等径三通</v>
          </cell>
          <cell r="E125" t="str">
            <v>DN20（组合件成品）</v>
          </cell>
          <cell r="F125" t="str">
            <v>个</v>
          </cell>
          <cell r="G125">
            <v>120</v>
          </cell>
          <cell r="H125">
            <v>0.25</v>
          </cell>
        </row>
        <row r="126">
          <cell r="C126">
            <v>22050001</v>
          </cell>
          <cell r="D126" t="str">
            <v>等径三通</v>
          </cell>
          <cell r="E126" t="str">
            <v>DN25（组合件成品）</v>
          </cell>
          <cell r="F126" t="str">
            <v>个</v>
          </cell>
          <cell r="G126">
            <v>130</v>
          </cell>
          <cell r="H126">
            <v>0.3</v>
          </cell>
        </row>
        <row r="127">
          <cell r="C127">
            <v>11050000</v>
          </cell>
          <cell r="D127" t="str">
            <v>等径三通</v>
          </cell>
          <cell r="E127" t="str">
            <v>DN20</v>
          </cell>
          <cell r="F127" t="str">
            <v>个</v>
          </cell>
          <cell r="G127">
            <v>25</v>
          </cell>
          <cell r="H127">
            <v>0.25</v>
          </cell>
        </row>
        <row r="128">
          <cell r="C128">
            <v>22050000</v>
          </cell>
          <cell r="D128" t="str">
            <v>等径三通</v>
          </cell>
          <cell r="E128" t="str">
            <v>DN25</v>
          </cell>
          <cell r="F128" t="str">
            <v>个</v>
          </cell>
          <cell r="G128">
            <v>28</v>
          </cell>
          <cell r="H128">
            <v>0.3</v>
          </cell>
        </row>
        <row r="129">
          <cell r="C129">
            <v>44050000</v>
          </cell>
          <cell r="D129" t="str">
            <v>等径三通</v>
          </cell>
          <cell r="E129" t="str">
            <v>DN40</v>
          </cell>
          <cell r="F129" t="str">
            <v>个</v>
          </cell>
          <cell r="G129">
            <v>50</v>
          </cell>
          <cell r="H129">
            <v>0.15</v>
          </cell>
        </row>
        <row r="130">
          <cell r="C130">
            <v>55050000</v>
          </cell>
          <cell r="D130" t="str">
            <v>等径三通</v>
          </cell>
          <cell r="E130" t="str">
            <v>DN50</v>
          </cell>
          <cell r="F130" t="str">
            <v>个</v>
          </cell>
          <cell r="G130">
            <v>70</v>
          </cell>
          <cell r="H130">
            <v>0.2</v>
          </cell>
        </row>
        <row r="131">
          <cell r="C131">
            <v>66050000</v>
          </cell>
          <cell r="D131" t="str">
            <v>等径三通</v>
          </cell>
          <cell r="E131" t="str">
            <v>DN65</v>
          </cell>
          <cell r="F131" t="str">
            <v>个</v>
          </cell>
          <cell r="G131">
            <v>110</v>
          </cell>
          <cell r="H131">
            <v>0.5</v>
          </cell>
        </row>
        <row r="132">
          <cell r="C132">
            <v>77050000</v>
          </cell>
          <cell r="D132" t="str">
            <v>等径三通</v>
          </cell>
          <cell r="E132" t="str">
            <v>DN80</v>
          </cell>
          <cell r="F132" t="str">
            <v>个</v>
          </cell>
          <cell r="G132">
            <v>140</v>
          </cell>
          <cell r="H132">
            <v>0.55</v>
          </cell>
        </row>
        <row r="133">
          <cell r="C133">
            <v>88050000</v>
          </cell>
          <cell r="D133" t="str">
            <v>等径三通</v>
          </cell>
          <cell r="E133" t="str">
            <v>DN100</v>
          </cell>
          <cell r="F133" t="str">
            <v>个</v>
          </cell>
          <cell r="G133">
            <v>200</v>
          </cell>
          <cell r="H133">
            <v>0.85</v>
          </cell>
        </row>
        <row r="134">
          <cell r="C134">
            <v>99050000</v>
          </cell>
          <cell r="D134" t="str">
            <v>等径三通</v>
          </cell>
          <cell r="E134" t="str">
            <v>DN125</v>
          </cell>
          <cell r="F134" t="str">
            <v>个</v>
          </cell>
          <cell r="G134">
            <v>280</v>
          </cell>
          <cell r="H134">
            <v>1.3</v>
          </cell>
        </row>
        <row r="135">
          <cell r="C135" t="str">
            <v>CC050000</v>
          </cell>
          <cell r="D135" t="str">
            <v>等径三通</v>
          </cell>
          <cell r="E135" t="str">
            <v>DN148</v>
          </cell>
          <cell r="F135" t="str">
            <v>个</v>
          </cell>
          <cell r="G135">
            <v>380</v>
          </cell>
          <cell r="H135">
            <v>1.95</v>
          </cell>
        </row>
        <row r="136">
          <cell r="C136" t="str">
            <v>BB050000</v>
          </cell>
          <cell r="D136" t="str">
            <v>等径三通</v>
          </cell>
          <cell r="E136" t="str">
            <v>DN200</v>
          </cell>
          <cell r="F136" t="str">
            <v>个</v>
          </cell>
          <cell r="G136">
            <v>550</v>
          </cell>
          <cell r="H136">
            <v>3.55</v>
          </cell>
        </row>
        <row r="137">
          <cell r="C137">
            <v>21050101</v>
          </cell>
          <cell r="D137" t="str">
            <v>变径三通</v>
          </cell>
          <cell r="E137" t="str">
            <v>DN25-DN20（组合件成品）</v>
          </cell>
          <cell r="F137" t="str">
            <v>个</v>
          </cell>
          <cell r="G137">
            <v>120</v>
          </cell>
          <cell r="H137">
            <v>0.3</v>
          </cell>
        </row>
        <row r="138">
          <cell r="C138">
            <v>21050100</v>
          </cell>
          <cell r="D138" t="str">
            <v>变径三通</v>
          </cell>
          <cell r="E138" t="str">
            <v>DN25-DN20</v>
          </cell>
          <cell r="F138" t="str">
            <v>个</v>
          </cell>
          <cell r="G138">
            <v>28</v>
          </cell>
          <cell r="H138">
            <v>0.3</v>
          </cell>
        </row>
        <row r="139">
          <cell r="C139">
            <v>42050100</v>
          </cell>
          <cell r="D139" t="str">
            <v>变径三通</v>
          </cell>
          <cell r="E139" t="str">
            <v>DN40-DN25</v>
          </cell>
          <cell r="F139" t="str">
            <v>个</v>
          </cell>
          <cell r="G139">
            <v>50</v>
          </cell>
          <cell r="H139">
            <v>0.18</v>
          </cell>
        </row>
        <row r="140">
          <cell r="C140">
            <v>54050100</v>
          </cell>
          <cell r="D140" t="str">
            <v>变径三通</v>
          </cell>
          <cell r="E140" t="str">
            <v>DN50-DN40</v>
          </cell>
          <cell r="F140" t="str">
            <v>个</v>
          </cell>
          <cell r="G140">
            <v>70</v>
          </cell>
          <cell r="H140">
            <v>0.2</v>
          </cell>
        </row>
        <row r="141">
          <cell r="C141">
            <v>64050100</v>
          </cell>
          <cell r="D141" t="str">
            <v>变径三通</v>
          </cell>
          <cell r="E141" t="str">
            <v>DN65-DN40</v>
          </cell>
          <cell r="F141" t="str">
            <v>个</v>
          </cell>
          <cell r="G141">
            <v>110</v>
          </cell>
          <cell r="H141">
            <v>0.2</v>
          </cell>
        </row>
        <row r="142">
          <cell r="C142">
            <v>65050100</v>
          </cell>
          <cell r="D142" t="str">
            <v>变径三通</v>
          </cell>
          <cell r="E142" t="str">
            <v>DN65-DN50</v>
          </cell>
          <cell r="F142" t="str">
            <v>个</v>
          </cell>
          <cell r="G142">
            <v>120</v>
          </cell>
          <cell r="H142">
            <v>0.25</v>
          </cell>
        </row>
        <row r="143">
          <cell r="C143">
            <v>74050100</v>
          </cell>
          <cell r="D143" t="str">
            <v>变径三通</v>
          </cell>
          <cell r="E143" t="str">
            <v>DN80-DN40</v>
          </cell>
          <cell r="F143" t="str">
            <v>个</v>
          </cell>
          <cell r="G143">
            <v>160</v>
          </cell>
          <cell r="H143">
            <v>0.42</v>
          </cell>
        </row>
        <row r="144">
          <cell r="C144">
            <v>75050100</v>
          </cell>
          <cell r="D144" t="str">
            <v>变径三通</v>
          </cell>
          <cell r="E144" t="str">
            <v>DN80-DN50</v>
          </cell>
          <cell r="F144" t="str">
            <v>个</v>
          </cell>
          <cell r="G144">
            <v>170</v>
          </cell>
          <cell r="H144">
            <v>0.45</v>
          </cell>
        </row>
        <row r="145">
          <cell r="C145">
            <v>76050100</v>
          </cell>
          <cell r="D145" t="str">
            <v>变径三通</v>
          </cell>
          <cell r="E145" t="str">
            <v>DN80-DN65</v>
          </cell>
          <cell r="F145" t="str">
            <v>个</v>
          </cell>
          <cell r="G145">
            <v>180</v>
          </cell>
          <cell r="H145">
            <v>0.5</v>
          </cell>
        </row>
        <row r="146">
          <cell r="C146">
            <v>84050100</v>
          </cell>
          <cell r="D146" t="str">
            <v>变径三通</v>
          </cell>
          <cell r="E146" t="str">
            <v>DN100-DN40</v>
          </cell>
          <cell r="F146" t="str">
            <v>个</v>
          </cell>
          <cell r="G146">
            <v>200</v>
          </cell>
          <cell r="H146">
            <v>0.5</v>
          </cell>
        </row>
        <row r="147">
          <cell r="C147">
            <v>85050100</v>
          </cell>
          <cell r="D147" t="str">
            <v>变径三通</v>
          </cell>
          <cell r="E147" t="str">
            <v>DN100-DN50</v>
          </cell>
          <cell r="F147" t="str">
            <v>个</v>
          </cell>
          <cell r="G147">
            <v>210</v>
          </cell>
          <cell r="H147">
            <v>0.55</v>
          </cell>
        </row>
        <row r="148">
          <cell r="C148">
            <v>86050100</v>
          </cell>
          <cell r="D148" t="str">
            <v>变径三通</v>
          </cell>
          <cell r="E148" t="str">
            <v>DN100-DN65</v>
          </cell>
          <cell r="F148" t="str">
            <v>个</v>
          </cell>
          <cell r="G148">
            <v>220</v>
          </cell>
          <cell r="H148">
            <v>0.7</v>
          </cell>
        </row>
        <row r="149">
          <cell r="C149">
            <v>87050100</v>
          </cell>
          <cell r="D149" t="str">
            <v>变径三通</v>
          </cell>
          <cell r="E149" t="str">
            <v>DN100-DN80</v>
          </cell>
          <cell r="F149" t="str">
            <v>个</v>
          </cell>
          <cell r="G149">
            <v>230</v>
          </cell>
          <cell r="H149">
            <v>0.8</v>
          </cell>
        </row>
        <row r="150">
          <cell r="C150">
            <v>94050100</v>
          </cell>
          <cell r="D150" t="str">
            <v>变径三通</v>
          </cell>
          <cell r="E150" t="str">
            <v>DN125-DN40</v>
          </cell>
          <cell r="F150" t="str">
            <v>个</v>
          </cell>
          <cell r="G150">
            <v>260</v>
          </cell>
          <cell r="H150">
            <v>0.6</v>
          </cell>
        </row>
        <row r="151">
          <cell r="C151">
            <v>95050100</v>
          </cell>
          <cell r="D151" t="str">
            <v>变径三通</v>
          </cell>
          <cell r="E151" t="str">
            <v>DN125-DN50</v>
          </cell>
          <cell r="F151" t="str">
            <v>个</v>
          </cell>
          <cell r="G151">
            <v>270</v>
          </cell>
          <cell r="H151">
            <v>0.65</v>
          </cell>
        </row>
        <row r="152">
          <cell r="C152">
            <v>96050100</v>
          </cell>
          <cell r="D152" t="str">
            <v>变径三通</v>
          </cell>
          <cell r="E152" t="str">
            <v>DN125-DN65</v>
          </cell>
          <cell r="F152" t="str">
            <v>个</v>
          </cell>
          <cell r="G152">
            <v>280</v>
          </cell>
          <cell r="H152">
            <v>0.75</v>
          </cell>
        </row>
        <row r="153">
          <cell r="C153">
            <v>97050100</v>
          </cell>
          <cell r="D153" t="str">
            <v>变径三通</v>
          </cell>
          <cell r="E153" t="str">
            <v>DN125-DN80</v>
          </cell>
          <cell r="F153" t="str">
            <v>个</v>
          </cell>
          <cell r="G153">
            <v>290</v>
          </cell>
          <cell r="H153">
            <v>0.85</v>
          </cell>
        </row>
        <row r="154">
          <cell r="C154">
            <v>98050100</v>
          </cell>
          <cell r="D154" t="str">
            <v>变径三通</v>
          </cell>
          <cell r="E154" t="str">
            <v>DN125-DN100</v>
          </cell>
          <cell r="F154" t="str">
            <v>个</v>
          </cell>
          <cell r="G154">
            <v>300</v>
          </cell>
          <cell r="H154">
            <v>0.95</v>
          </cell>
        </row>
        <row r="155">
          <cell r="C155" t="str">
            <v>C6050100</v>
          </cell>
          <cell r="D155" t="str">
            <v>变径三通</v>
          </cell>
          <cell r="E155" t="str">
            <v>DN148-DN65</v>
          </cell>
          <cell r="F155" t="str">
            <v>个</v>
          </cell>
          <cell r="G155">
            <v>360</v>
          </cell>
          <cell r="H155">
            <v>1.3</v>
          </cell>
        </row>
        <row r="156">
          <cell r="C156" t="str">
            <v>C7050100</v>
          </cell>
          <cell r="D156" t="str">
            <v>变径三通</v>
          </cell>
          <cell r="E156" t="str">
            <v>DN148-DN80</v>
          </cell>
          <cell r="F156" t="str">
            <v>个</v>
          </cell>
          <cell r="G156">
            <v>360</v>
          </cell>
          <cell r="H156">
            <v>1.4</v>
          </cell>
        </row>
        <row r="157">
          <cell r="C157" t="str">
            <v>C8050100</v>
          </cell>
          <cell r="D157" t="str">
            <v>变径三通</v>
          </cell>
          <cell r="E157" t="str">
            <v>DN148-DN100</v>
          </cell>
          <cell r="F157" t="str">
            <v>个</v>
          </cell>
          <cell r="G157">
            <v>380</v>
          </cell>
          <cell r="H157">
            <v>1.8</v>
          </cell>
        </row>
        <row r="158">
          <cell r="C158" t="str">
            <v>C9050100</v>
          </cell>
          <cell r="D158" t="str">
            <v>变径三通</v>
          </cell>
          <cell r="E158" t="str">
            <v>DN148-DN125</v>
          </cell>
          <cell r="F158" t="str">
            <v>个</v>
          </cell>
          <cell r="G158">
            <v>380</v>
          </cell>
          <cell r="H158">
            <v>1.65</v>
          </cell>
        </row>
        <row r="159">
          <cell r="C159" t="str">
            <v>B4050100</v>
          </cell>
          <cell r="D159" t="str">
            <v>变径三通</v>
          </cell>
          <cell r="E159" t="str">
            <v>DN200-DN40</v>
          </cell>
          <cell r="F159" t="str">
            <v>个</v>
          </cell>
          <cell r="G159">
            <v>480</v>
          </cell>
          <cell r="H159">
            <v>1.5</v>
          </cell>
        </row>
        <row r="160">
          <cell r="C160" t="str">
            <v>B5050100</v>
          </cell>
          <cell r="D160" t="str">
            <v>变径三通</v>
          </cell>
          <cell r="E160" t="str">
            <v>DN200-DN50</v>
          </cell>
          <cell r="F160" t="str">
            <v>个</v>
          </cell>
          <cell r="G160">
            <v>500</v>
          </cell>
          <cell r="H160">
            <v>1.5</v>
          </cell>
        </row>
        <row r="161">
          <cell r="C161" t="str">
            <v>B6050100</v>
          </cell>
          <cell r="D161" t="str">
            <v>变径三通</v>
          </cell>
          <cell r="E161" t="str">
            <v>DN200-DN65</v>
          </cell>
          <cell r="F161" t="str">
            <v>个</v>
          </cell>
          <cell r="G161">
            <v>520</v>
          </cell>
          <cell r="H161">
            <v>1.55</v>
          </cell>
        </row>
        <row r="162">
          <cell r="C162" t="str">
            <v>B7050100</v>
          </cell>
          <cell r="D162" t="str">
            <v>变径三通</v>
          </cell>
          <cell r="E162" t="str">
            <v>DN200-DN80</v>
          </cell>
          <cell r="F162" t="str">
            <v>个</v>
          </cell>
          <cell r="G162">
            <v>540</v>
          </cell>
          <cell r="H162">
            <v>1.67</v>
          </cell>
        </row>
        <row r="163">
          <cell r="C163" t="str">
            <v>B8050100</v>
          </cell>
          <cell r="D163" t="str">
            <v>变径三通</v>
          </cell>
          <cell r="E163" t="str">
            <v>DN200-DN100</v>
          </cell>
          <cell r="F163" t="str">
            <v>个</v>
          </cell>
          <cell r="G163">
            <v>560</v>
          </cell>
          <cell r="H163">
            <v>1.82</v>
          </cell>
        </row>
        <row r="164">
          <cell r="C164" t="str">
            <v>B9050100</v>
          </cell>
          <cell r="D164" t="str">
            <v>变径三通</v>
          </cell>
          <cell r="E164" t="str">
            <v>DN200-DN125</v>
          </cell>
          <cell r="F164" t="str">
            <v>个</v>
          </cell>
          <cell r="G164">
            <v>580</v>
          </cell>
          <cell r="H164">
            <v>2.15</v>
          </cell>
        </row>
        <row r="165">
          <cell r="C165" t="str">
            <v>BC050100</v>
          </cell>
          <cell r="D165" t="str">
            <v>变径三通</v>
          </cell>
          <cell r="E165" t="str">
            <v>DN200-DN148</v>
          </cell>
          <cell r="F165" t="str">
            <v>个</v>
          </cell>
          <cell r="G165">
            <v>600</v>
          </cell>
          <cell r="H165">
            <v>2.63</v>
          </cell>
        </row>
        <row r="166">
          <cell r="C166" t="str">
            <v>BA050100</v>
          </cell>
          <cell r="D166" t="str">
            <v>变径三通</v>
          </cell>
          <cell r="E166" t="str">
            <v>DN200-DN150</v>
          </cell>
          <cell r="F166" t="str">
            <v>个</v>
          </cell>
          <cell r="G166">
            <v>600</v>
          </cell>
          <cell r="H166">
            <v>2.63</v>
          </cell>
        </row>
        <row r="167">
          <cell r="C167" t="str">
            <v>1V060001</v>
          </cell>
          <cell r="D167" t="str">
            <v>内螺纹接头</v>
          </cell>
          <cell r="E167" t="str">
            <v>DN20-G1/2"（组合件成品）</v>
          </cell>
          <cell r="F167" t="str">
            <v>个</v>
          </cell>
          <cell r="G167">
            <v>70</v>
          </cell>
          <cell r="H167">
            <v>0.15</v>
          </cell>
        </row>
        <row r="168">
          <cell r="C168">
            <v>11060001</v>
          </cell>
          <cell r="D168" t="str">
            <v>内螺纹接头</v>
          </cell>
          <cell r="E168" t="str">
            <v>DN20-G3/4"（组合件成品）</v>
          </cell>
          <cell r="F168" t="str">
            <v>个</v>
          </cell>
          <cell r="G168">
            <v>70</v>
          </cell>
          <cell r="H168">
            <v>0.1</v>
          </cell>
        </row>
        <row r="169">
          <cell r="C169" t="str">
            <v>2V060001</v>
          </cell>
          <cell r="D169" t="str">
            <v>内螺纹接头</v>
          </cell>
          <cell r="E169" t="str">
            <v>DN25-G1/2"（组合件成品）</v>
          </cell>
          <cell r="F169" t="str">
            <v>个</v>
          </cell>
          <cell r="G169">
            <v>90</v>
          </cell>
          <cell r="H169">
            <v>0.171</v>
          </cell>
        </row>
        <row r="170">
          <cell r="C170">
            <v>22060001</v>
          </cell>
          <cell r="D170" t="str">
            <v>内螺纹接头</v>
          </cell>
          <cell r="E170" t="str">
            <v>DN25-G1"（组合件成品）</v>
          </cell>
          <cell r="F170" t="str">
            <v>个</v>
          </cell>
          <cell r="G170">
            <v>90</v>
          </cell>
          <cell r="H170">
            <v>0.13</v>
          </cell>
        </row>
        <row r="171">
          <cell r="C171">
            <v>23060001</v>
          </cell>
          <cell r="D171" t="str">
            <v>内螺纹接头</v>
          </cell>
          <cell r="E171" t="str">
            <v>DN25-G1-1/4"（组合件成品）</v>
          </cell>
          <cell r="F171" t="str">
            <v>个</v>
          </cell>
          <cell r="G171">
            <v>120</v>
          </cell>
          <cell r="H171">
            <v>0.15</v>
          </cell>
        </row>
        <row r="172">
          <cell r="C172" t="str">
            <v>1V060000</v>
          </cell>
          <cell r="D172" t="str">
            <v>内螺纹接头</v>
          </cell>
          <cell r="E172" t="str">
            <v>DN20-G1/2"</v>
          </cell>
          <cell r="F172" t="str">
            <v>个</v>
          </cell>
          <cell r="G172">
            <v>35</v>
          </cell>
          <cell r="H172">
            <v>0.043</v>
          </cell>
        </row>
        <row r="173">
          <cell r="C173">
            <v>11060000</v>
          </cell>
          <cell r="D173" t="str">
            <v>内螺纹接头</v>
          </cell>
          <cell r="E173" t="str">
            <v>DN20-G3/4"</v>
          </cell>
          <cell r="F173" t="str">
            <v>个</v>
          </cell>
          <cell r="G173">
            <v>35</v>
          </cell>
          <cell r="H173">
            <v>0.1</v>
          </cell>
        </row>
        <row r="174">
          <cell r="C174" t="str">
            <v>2V060000</v>
          </cell>
          <cell r="D174" t="str">
            <v>内螺纹接头</v>
          </cell>
          <cell r="E174" t="str">
            <v>DN25-G1/2"</v>
          </cell>
          <cell r="F174" t="str">
            <v>个</v>
          </cell>
          <cell r="G174">
            <v>45</v>
          </cell>
          <cell r="H174">
            <v>0.13</v>
          </cell>
        </row>
        <row r="175">
          <cell r="C175">
            <v>22060000</v>
          </cell>
          <cell r="D175" t="str">
            <v>内螺纹接头</v>
          </cell>
          <cell r="E175" t="str">
            <v>DN25-G1"</v>
          </cell>
          <cell r="F175" t="str">
            <v>个</v>
          </cell>
          <cell r="G175">
            <v>45</v>
          </cell>
          <cell r="H175">
            <v>0.13</v>
          </cell>
        </row>
        <row r="176">
          <cell r="C176">
            <v>23060000</v>
          </cell>
          <cell r="D176" t="str">
            <v>内螺纹接头</v>
          </cell>
          <cell r="E176" t="str">
            <v>DN25-G1-1/4"</v>
          </cell>
          <cell r="F176" t="str">
            <v>个</v>
          </cell>
          <cell r="G176">
            <v>75</v>
          </cell>
          <cell r="H176">
            <v>0.15</v>
          </cell>
        </row>
        <row r="177">
          <cell r="C177">
            <v>42060000</v>
          </cell>
          <cell r="D177" t="str">
            <v>内螺纹接头</v>
          </cell>
          <cell r="E177" t="str">
            <v>DN40-G1"</v>
          </cell>
          <cell r="F177" t="str">
            <v>个</v>
          </cell>
          <cell r="G177">
            <v>70</v>
          </cell>
          <cell r="H177">
            <v>0.15</v>
          </cell>
        </row>
        <row r="178">
          <cell r="C178">
            <v>43060000</v>
          </cell>
          <cell r="D178" t="str">
            <v>内螺纹接头</v>
          </cell>
          <cell r="E178" t="str">
            <v>DN40-G1-1/4"</v>
          </cell>
          <cell r="F178" t="str">
            <v>个</v>
          </cell>
          <cell r="G178">
            <v>70</v>
          </cell>
          <cell r="H178">
            <v>0.15</v>
          </cell>
        </row>
        <row r="179">
          <cell r="C179">
            <v>44060000</v>
          </cell>
          <cell r="D179" t="str">
            <v>内螺纹接头</v>
          </cell>
          <cell r="E179" t="str">
            <v>DN40-G1-1/2"</v>
          </cell>
          <cell r="F179" t="str">
            <v>个</v>
          </cell>
          <cell r="G179">
            <v>70</v>
          </cell>
          <cell r="H179">
            <v>0.15</v>
          </cell>
        </row>
        <row r="180">
          <cell r="C180">
            <v>54060000</v>
          </cell>
          <cell r="D180" t="str">
            <v>内螺纹接头</v>
          </cell>
          <cell r="E180" t="str">
            <v>DN50-G1-1/2"</v>
          </cell>
          <cell r="F180" t="str">
            <v>个</v>
          </cell>
          <cell r="G180">
            <v>90</v>
          </cell>
          <cell r="H180">
            <v>0.15</v>
          </cell>
        </row>
        <row r="181">
          <cell r="C181">
            <v>55060000</v>
          </cell>
          <cell r="D181" t="str">
            <v>内螺纹接头</v>
          </cell>
          <cell r="E181" t="str">
            <v>DN50-G2"</v>
          </cell>
          <cell r="F181" t="str">
            <v>个</v>
          </cell>
          <cell r="G181">
            <v>90</v>
          </cell>
          <cell r="H181">
            <v>0.2</v>
          </cell>
        </row>
        <row r="182">
          <cell r="C182">
            <v>65060000</v>
          </cell>
          <cell r="D182" t="str">
            <v>内螺纹接头</v>
          </cell>
          <cell r="E182" t="str">
            <v>DN65-G2"</v>
          </cell>
          <cell r="F182" t="str">
            <v>个</v>
          </cell>
          <cell r="G182">
            <v>140</v>
          </cell>
          <cell r="H182">
            <v>0.3</v>
          </cell>
        </row>
        <row r="183">
          <cell r="C183">
            <v>66060000</v>
          </cell>
          <cell r="D183" t="str">
            <v>内螺纹接头</v>
          </cell>
          <cell r="E183" t="str">
            <v>DN65-G2-1/2"</v>
          </cell>
          <cell r="F183" t="str">
            <v>个</v>
          </cell>
          <cell r="G183">
            <v>140</v>
          </cell>
          <cell r="H183">
            <v>0.3</v>
          </cell>
        </row>
        <row r="184">
          <cell r="C184">
            <v>76060000</v>
          </cell>
          <cell r="D184" t="str">
            <v>内螺纹接头</v>
          </cell>
          <cell r="E184" t="str">
            <v>DN80-G2-1/2"</v>
          </cell>
          <cell r="F184" t="str">
            <v>个</v>
          </cell>
          <cell r="G184">
            <v>180</v>
          </cell>
          <cell r="H184">
            <v>0.45</v>
          </cell>
        </row>
        <row r="185">
          <cell r="C185">
            <v>77060000</v>
          </cell>
          <cell r="D185" t="str">
            <v>内螺纹接头</v>
          </cell>
          <cell r="E185" t="str">
            <v>DN80-G3"</v>
          </cell>
          <cell r="F185" t="str">
            <v>个</v>
          </cell>
          <cell r="G185">
            <v>180</v>
          </cell>
          <cell r="H185">
            <v>0.45</v>
          </cell>
        </row>
        <row r="186">
          <cell r="C186" t="str">
            <v>1V070001</v>
          </cell>
          <cell r="D186" t="str">
            <v>外螺纹接头</v>
          </cell>
          <cell r="E186" t="str">
            <v>DN20-R1/2"（组合件成品）</v>
          </cell>
          <cell r="F186" t="str">
            <v>个</v>
          </cell>
          <cell r="G186">
            <v>70</v>
          </cell>
          <cell r="H186">
            <v>0.1</v>
          </cell>
        </row>
        <row r="187">
          <cell r="C187">
            <v>11070001</v>
          </cell>
          <cell r="D187" t="str">
            <v>外螺纹接头</v>
          </cell>
          <cell r="E187" t="str">
            <v>DN20-R3/4"（组合件成品）</v>
          </cell>
          <cell r="F187" t="str">
            <v>个</v>
          </cell>
          <cell r="G187">
            <v>70</v>
          </cell>
          <cell r="H187">
            <v>0.11</v>
          </cell>
        </row>
        <row r="188">
          <cell r="C188" t="str">
            <v>2V070001</v>
          </cell>
          <cell r="D188" t="str">
            <v>外螺纹接头</v>
          </cell>
          <cell r="E188" t="str">
            <v>DN25-R1/2"（组合件成品）</v>
          </cell>
          <cell r="F188" t="str">
            <v>个</v>
          </cell>
          <cell r="G188">
            <v>90</v>
          </cell>
          <cell r="H188">
            <v>0.12</v>
          </cell>
        </row>
        <row r="189">
          <cell r="C189">
            <v>21070001</v>
          </cell>
          <cell r="D189" t="str">
            <v>外螺纹接头</v>
          </cell>
          <cell r="E189" t="str">
            <v>DN25-R3/4"（组合件成品）</v>
          </cell>
          <cell r="F189" t="str">
            <v>个</v>
          </cell>
          <cell r="G189">
            <v>90</v>
          </cell>
          <cell r="H189">
            <v>0.13</v>
          </cell>
        </row>
        <row r="190">
          <cell r="C190">
            <v>22070001</v>
          </cell>
          <cell r="D190" t="str">
            <v>外螺纹接头</v>
          </cell>
          <cell r="E190" t="str">
            <v>DN25-R1"（组合件成品）</v>
          </cell>
          <cell r="F190" t="str">
            <v>个</v>
          </cell>
          <cell r="G190">
            <v>90</v>
          </cell>
          <cell r="H190">
            <v>0.12</v>
          </cell>
        </row>
        <row r="191">
          <cell r="C191" t="str">
            <v>1V070000</v>
          </cell>
          <cell r="D191" t="str">
            <v>外螺纹接头</v>
          </cell>
          <cell r="E191" t="str">
            <v>DN20-R1/2"</v>
          </cell>
          <cell r="F191" t="str">
            <v>个</v>
          </cell>
          <cell r="G191">
            <v>35</v>
          </cell>
          <cell r="H191">
            <v>0.1</v>
          </cell>
        </row>
        <row r="192">
          <cell r="C192">
            <v>11070000</v>
          </cell>
          <cell r="D192" t="str">
            <v>外螺纹接头</v>
          </cell>
          <cell r="E192" t="str">
            <v>DN20-R3/4"</v>
          </cell>
          <cell r="F192" t="str">
            <v>个</v>
          </cell>
          <cell r="G192">
            <v>35</v>
          </cell>
          <cell r="H192">
            <v>0.11</v>
          </cell>
        </row>
        <row r="193">
          <cell r="C193" t="str">
            <v>2V070000</v>
          </cell>
          <cell r="D193" t="str">
            <v>外螺纹接头</v>
          </cell>
          <cell r="E193" t="str">
            <v>DN25-R1/2"</v>
          </cell>
          <cell r="F193" t="str">
            <v>个</v>
          </cell>
          <cell r="G193">
            <v>45</v>
          </cell>
          <cell r="H193">
            <v>0.12</v>
          </cell>
        </row>
        <row r="194">
          <cell r="C194">
            <v>21070000</v>
          </cell>
          <cell r="D194" t="str">
            <v>外螺纹接头</v>
          </cell>
          <cell r="E194" t="str">
            <v>DN25-R3/4"</v>
          </cell>
          <cell r="F194" t="str">
            <v>个</v>
          </cell>
          <cell r="G194">
            <v>45</v>
          </cell>
          <cell r="H194">
            <v>0.13</v>
          </cell>
        </row>
        <row r="195">
          <cell r="C195">
            <v>22070000</v>
          </cell>
          <cell r="D195" t="str">
            <v>外螺纹接头</v>
          </cell>
          <cell r="E195" t="str">
            <v>DN25-R1"</v>
          </cell>
          <cell r="F195" t="str">
            <v>个</v>
          </cell>
          <cell r="G195">
            <v>45</v>
          </cell>
          <cell r="H195">
            <v>0.12</v>
          </cell>
        </row>
        <row r="196">
          <cell r="C196">
            <v>42070000</v>
          </cell>
          <cell r="D196" t="str">
            <v>外螺纹接头</v>
          </cell>
          <cell r="E196" t="str">
            <v>DN40-R1"</v>
          </cell>
          <cell r="F196" t="str">
            <v>个</v>
          </cell>
          <cell r="G196">
            <v>70</v>
          </cell>
          <cell r="H196">
            <v>0.15</v>
          </cell>
        </row>
        <row r="197">
          <cell r="C197">
            <v>44070000</v>
          </cell>
          <cell r="D197" t="str">
            <v>外螺纹接头</v>
          </cell>
          <cell r="E197" t="str">
            <v>DN40-R1-1/2"</v>
          </cell>
          <cell r="F197" t="str">
            <v>个</v>
          </cell>
          <cell r="G197">
            <v>70</v>
          </cell>
          <cell r="H197">
            <v>0.15</v>
          </cell>
        </row>
        <row r="198">
          <cell r="C198">
            <v>54070000</v>
          </cell>
          <cell r="D198" t="str">
            <v>外螺纹接头</v>
          </cell>
          <cell r="E198" t="str">
            <v>DN50-R1-1/2"</v>
          </cell>
          <cell r="F198" t="str">
            <v>个</v>
          </cell>
          <cell r="G198">
            <v>90</v>
          </cell>
          <cell r="H198">
            <v>0.15</v>
          </cell>
        </row>
        <row r="199">
          <cell r="C199">
            <v>55070000</v>
          </cell>
          <cell r="D199" t="str">
            <v>外螺纹接头</v>
          </cell>
          <cell r="E199" t="str">
            <v>DN50-R2"</v>
          </cell>
          <cell r="F199" t="str">
            <v>个</v>
          </cell>
          <cell r="G199">
            <v>90</v>
          </cell>
          <cell r="H199">
            <v>0.2</v>
          </cell>
        </row>
        <row r="200">
          <cell r="C200">
            <v>65070000</v>
          </cell>
          <cell r="D200" t="str">
            <v>外螺纹接头</v>
          </cell>
          <cell r="E200" t="str">
            <v>DN65-R2"</v>
          </cell>
          <cell r="F200" t="str">
            <v>个</v>
          </cell>
          <cell r="G200">
            <v>140</v>
          </cell>
          <cell r="H200">
            <v>0.35</v>
          </cell>
        </row>
        <row r="201">
          <cell r="C201">
            <v>66070000</v>
          </cell>
          <cell r="D201" t="str">
            <v>外螺纹接头</v>
          </cell>
          <cell r="E201" t="str">
            <v>DN65-R2-1/2"</v>
          </cell>
          <cell r="F201" t="str">
            <v>个</v>
          </cell>
          <cell r="G201">
            <v>140</v>
          </cell>
          <cell r="H201">
            <v>0.3</v>
          </cell>
        </row>
        <row r="202">
          <cell r="C202">
            <v>76070000</v>
          </cell>
          <cell r="D202" t="str">
            <v>外螺纹接头</v>
          </cell>
          <cell r="E202" t="str">
            <v>DN80-R2-1/2"</v>
          </cell>
          <cell r="F202" t="str">
            <v>个</v>
          </cell>
          <cell r="G202">
            <v>180</v>
          </cell>
          <cell r="H202">
            <v>0.45</v>
          </cell>
        </row>
        <row r="203">
          <cell r="C203">
            <v>77070000</v>
          </cell>
          <cell r="D203" t="str">
            <v>外螺纹接头</v>
          </cell>
          <cell r="E203" t="str">
            <v>DN80-R3"</v>
          </cell>
          <cell r="F203" t="str">
            <v>个</v>
          </cell>
          <cell r="G203">
            <v>180</v>
          </cell>
          <cell r="H203">
            <v>0.4</v>
          </cell>
        </row>
        <row r="204">
          <cell r="C204">
            <v>11080000</v>
          </cell>
          <cell r="D204" t="str">
            <v>等径法兰</v>
          </cell>
          <cell r="E204" t="str">
            <v>DN20</v>
          </cell>
          <cell r="F204" t="str">
            <v>个</v>
          </cell>
          <cell r="G204">
            <v>150</v>
          </cell>
          <cell r="H204">
            <v>0.25</v>
          </cell>
        </row>
        <row r="205">
          <cell r="C205">
            <v>22080000</v>
          </cell>
          <cell r="D205" t="str">
            <v>等径法兰</v>
          </cell>
          <cell r="E205" t="str">
            <v>DN25</v>
          </cell>
          <cell r="F205" t="str">
            <v>个</v>
          </cell>
          <cell r="G205">
            <v>180</v>
          </cell>
          <cell r="H205">
            <v>0.35</v>
          </cell>
        </row>
        <row r="206">
          <cell r="C206">
            <v>44080000</v>
          </cell>
          <cell r="D206" t="str">
            <v>等径法兰</v>
          </cell>
          <cell r="E206" t="str">
            <v>DN40</v>
          </cell>
          <cell r="F206" t="str">
            <v>个</v>
          </cell>
          <cell r="G206">
            <v>220</v>
          </cell>
          <cell r="H206">
            <v>0.65</v>
          </cell>
        </row>
        <row r="207">
          <cell r="C207">
            <v>55080000</v>
          </cell>
          <cell r="D207" t="str">
            <v>等径法兰</v>
          </cell>
          <cell r="E207" t="str">
            <v>DN50</v>
          </cell>
          <cell r="F207" t="str">
            <v>个</v>
          </cell>
          <cell r="G207">
            <v>260</v>
          </cell>
          <cell r="H207">
            <v>0.95</v>
          </cell>
        </row>
        <row r="208">
          <cell r="C208">
            <v>66080000</v>
          </cell>
          <cell r="D208" t="str">
            <v>等径法兰</v>
          </cell>
          <cell r="E208" t="str">
            <v>DN65</v>
          </cell>
          <cell r="F208" t="str">
            <v>个</v>
          </cell>
          <cell r="G208">
            <v>300</v>
          </cell>
          <cell r="H208">
            <v>1.05</v>
          </cell>
        </row>
        <row r="209">
          <cell r="C209">
            <v>77080000</v>
          </cell>
          <cell r="D209" t="str">
            <v>等径法兰</v>
          </cell>
          <cell r="E209" t="str">
            <v>DN80</v>
          </cell>
          <cell r="F209" t="str">
            <v>个</v>
          </cell>
          <cell r="G209">
            <v>320</v>
          </cell>
          <cell r="H209">
            <v>1.2</v>
          </cell>
        </row>
        <row r="210">
          <cell r="C210">
            <v>88080000</v>
          </cell>
          <cell r="D210" t="str">
            <v>等径法兰</v>
          </cell>
          <cell r="E210" t="str">
            <v>DN100</v>
          </cell>
          <cell r="F210" t="str">
            <v>个</v>
          </cell>
          <cell r="G210">
            <v>400</v>
          </cell>
          <cell r="H210">
            <v>1.4</v>
          </cell>
        </row>
        <row r="211">
          <cell r="C211">
            <v>99080000</v>
          </cell>
          <cell r="D211" t="str">
            <v>等径法兰</v>
          </cell>
          <cell r="E211" t="str">
            <v>DN125</v>
          </cell>
          <cell r="F211" t="str">
            <v>个</v>
          </cell>
          <cell r="G211">
            <v>500</v>
          </cell>
          <cell r="H211">
            <v>1.96</v>
          </cell>
        </row>
        <row r="212">
          <cell r="C212" t="str">
            <v>CC080000</v>
          </cell>
          <cell r="D212" t="str">
            <v>等径法兰</v>
          </cell>
          <cell r="E212" t="str">
            <v>DN148</v>
          </cell>
          <cell r="F212" t="str">
            <v>个</v>
          </cell>
          <cell r="G212">
            <v>800</v>
          </cell>
          <cell r="H212">
            <v>3.65</v>
          </cell>
        </row>
        <row r="213">
          <cell r="C213" t="str">
            <v>AA080000</v>
          </cell>
          <cell r="D213" t="str">
            <v>等径法兰</v>
          </cell>
          <cell r="E213" t="str">
            <v>DN150</v>
          </cell>
          <cell r="F213" t="str">
            <v>个</v>
          </cell>
          <cell r="G213">
            <v>800</v>
          </cell>
          <cell r="H213">
            <v>3.65</v>
          </cell>
        </row>
        <row r="214">
          <cell r="C214" t="str">
            <v>BB080000</v>
          </cell>
          <cell r="D214" t="str">
            <v>等径法兰</v>
          </cell>
          <cell r="E214" t="str">
            <v>DN200-12孔</v>
          </cell>
          <cell r="F214" t="str">
            <v>个</v>
          </cell>
          <cell r="G214">
            <v>1000</v>
          </cell>
          <cell r="H214">
            <v>4.6</v>
          </cell>
        </row>
        <row r="215">
          <cell r="C215" t="str">
            <v>BB080200</v>
          </cell>
          <cell r="D215" t="str">
            <v>等径法兰</v>
          </cell>
          <cell r="E215" t="str">
            <v>DN200-8孔</v>
          </cell>
          <cell r="F215" t="str">
            <v>个</v>
          </cell>
          <cell r="G215">
            <v>1000</v>
          </cell>
          <cell r="H215">
            <v>4.8</v>
          </cell>
        </row>
        <row r="216">
          <cell r="C216">
            <v>56080100</v>
          </cell>
          <cell r="D216" t="str">
            <v>变径法兰</v>
          </cell>
          <cell r="E216" t="str">
            <v>DN50-DN65</v>
          </cell>
          <cell r="F216" t="str">
            <v>个</v>
          </cell>
          <cell r="G216">
            <v>260</v>
          </cell>
          <cell r="H216">
            <v>1.1</v>
          </cell>
        </row>
        <row r="217">
          <cell r="C217">
            <v>65080100</v>
          </cell>
          <cell r="D217" t="str">
            <v>变径法兰</v>
          </cell>
          <cell r="E217" t="str">
            <v>DN65-DN50</v>
          </cell>
          <cell r="F217" t="str">
            <v>个</v>
          </cell>
          <cell r="G217">
            <v>300</v>
          </cell>
          <cell r="H217">
            <v>1.1</v>
          </cell>
        </row>
        <row r="218">
          <cell r="C218">
            <v>67080100</v>
          </cell>
          <cell r="D218" t="str">
            <v>变径法兰</v>
          </cell>
          <cell r="E218" t="str">
            <v>DN65-DN80</v>
          </cell>
          <cell r="F218" t="str">
            <v>个</v>
          </cell>
          <cell r="G218">
            <v>300</v>
          </cell>
          <cell r="H218">
            <v>1.15</v>
          </cell>
        </row>
        <row r="219">
          <cell r="C219">
            <v>76080100</v>
          </cell>
          <cell r="D219" t="str">
            <v>变径法兰</v>
          </cell>
          <cell r="E219" t="str">
            <v>DN80-DN65</v>
          </cell>
          <cell r="F219" t="str">
            <v>个</v>
          </cell>
          <cell r="G219">
            <v>320</v>
          </cell>
          <cell r="H219">
            <v>1.25</v>
          </cell>
        </row>
        <row r="220">
          <cell r="C220">
            <v>78080100</v>
          </cell>
          <cell r="D220" t="str">
            <v>变径法兰</v>
          </cell>
          <cell r="E220" t="str">
            <v>DN80-DN100</v>
          </cell>
          <cell r="F220" t="str">
            <v>个</v>
          </cell>
          <cell r="G220">
            <v>320</v>
          </cell>
          <cell r="H220">
            <v>1.3</v>
          </cell>
        </row>
        <row r="221">
          <cell r="C221">
            <v>86080100</v>
          </cell>
          <cell r="D221" t="str">
            <v>变径法兰</v>
          </cell>
          <cell r="E221" t="str">
            <v>DN100-DN65</v>
          </cell>
          <cell r="F221" t="str">
            <v>个</v>
          </cell>
          <cell r="G221">
            <v>400</v>
          </cell>
          <cell r="H221">
            <v>1.46</v>
          </cell>
        </row>
        <row r="222">
          <cell r="C222">
            <v>87080100</v>
          </cell>
          <cell r="D222" t="str">
            <v>变径法兰</v>
          </cell>
          <cell r="E222" t="str">
            <v>DN100-DN80</v>
          </cell>
          <cell r="F222" t="str">
            <v>个</v>
          </cell>
          <cell r="G222">
            <v>400</v>
          </cell>
          <cell r="H222">
            <v>1.48</v>
          </cell>
        </row>
        <row r="223">
          <cell r="C223">
            <v>89080100</v>
          </cell>
          <cell r="D223" t="str">
            <v>变径法兰</v>
          </cell>
          <cell r="E223" t="str">
            <v>DN100-DN125</v>
          </cell>
          <cell r="F223" t="str">
            <v>个</v>
          </cell>
          <cell r="G223">
            <v>400</v>
          </cell>
          <cell r="H223">
            <v>1.56</v>
          </cell>
        </row>
        <row r="224">
          <cell r="C224">
            <v>97080100</v>
          </cell>
          <cell r="D224" t="str">
            <v>变径法兰</v>
          </cell>
          <cell r="E224" t="str">
            <v>DN125-DN80</v>
          </cell>
          <cell r="F224" t="str">
            <v>个</v>
          </cell>
          <cell r="G224">
            <v>500</v>
          </cell>
          <cell r="H224">
            <v>2</v>
          </cell>
        </row>
        <row r="225">
          <cell r="C225">
            <v>98080100</v>
          </cell>
          <cell r="D225" t="str">
            <v>变径法兰</v>
          </cell>
          <cell r="E225" t="str">
            <v>DN125-DN100</v>
          </cell>
          <cell r="F225" t="str">
            <v>个</v>
          </cell>
          <cell r="G225">
            <v>500</v>
          </cell>
          <cell r="H225">
            <v>2</v>
          </cell>
        </row>
        <row r="226">
          <cell r="C226" t="str">
            <v>9C080100</v>
          </cell>
          <cell r="D226" t="str">
            <v>变径法兰</v>
          </cell>
          <cell r="E226" t="str">
            <v>DN125-DN148</v>
          </cell>
          <cell r="F226" t="str">
            <v>个</v>
          </cell>
          <cell r="G226">
            <v>500</v>
          </cell>
          <cell r="H226">
            <v>2.2</v>
          </cell>
        </row>
        <row r="227">
          <cell r="C227" t="str">
            <v>9A080100</v>
          </cell>
          <cell r="D227" t="str">
            <v>变径法兰</v>
          </cell>
          <cell r="E227" t="str">
            <v>DN125-DN150</v>
          </cell>
          <cell r="F227" t="str">
            <v>个</v>
          </cell>
          <cell r="G227">
            <v>500</v>
          </cell>
          <cell r="H227">
            <v>2.2</v>
          </cell>
        </row>
        <row r="228">
          <cell r="C228" t="str">
            <v>A8080100</v>
          </cell>
          <cell r="D228" t="str">
            <v>变径法兰</v>
          </cell>
          <cell r="E228" t="str">
            <v>DN150-DN100</v>
          </cell>
          <cell r="F228" t="str">
            <v>个</v>
          </cell>
          <cell r="G228">
            <v>800</v>
          </cell>
          <cell r="H228">
            <v>3.5</v>
          </cell>
        </row>
        <row r="229">
          <cell r="C229" t="str">
            <v>A9080100</v>
          </cell>
          <cell r="D229" t="str">
            <v>变径法兰</v>
          </cell>
          <cell r="E229" t="str">
            <v>DN150-DN125</v>
          </cell>
          <cell r="F229" t="str">
            <v>个</v>
          </cell>
          <cell r="G229">
            <v>800</v>
          </cell>
          <cell r="H229">
            <v>3.6</v>
          </cell>
        </row>
        <row r="230">
          <cell r="C230" t="str">
            <v>AB080100</v>
          </cell>
          <cell r="D230" t="str">
            <v>变径法兰</v>
          </cell>
          <cell r="E230" t="str">
            <v>DN150-DN200</v>
          </cell>
          <cell r="F230" t="str">
            <v>个</v>
          </cell>
          <cell r="G230">
            <v>900</v>
          </cell>
          <cell r="H230">
            <v>4</v>
          </cell>
        </row>
        <row r="231">
          <cell r="C231" t="str">
            <v>8C080100</v>
          </cell>
          <cell r="D231" t="str">
            <v>变径法兰</v>
          </cell>
          <cell r="E231" t="str">
            <v>DN100-DN148</v>
          </cell>
          <cell r="F231" t="str">
            <v>个</v>
          </cell>
          <cell r="G231">
            <v>400</v>
          </cell>
          <cell r="H231">
            <v>1.6</v>
          </cell>
        </row>
        <row r="232">
          <cell r="C232" t="str">
            <v>B8080100</v>
          </cell>
          <cell r="D232" t="str">
            <v>变径法兰</v>
          </cell>
          <cell r="E232" t="str">
            <v>DN200-DN100-12孔</v>
          </cell>
          <cell r="F232" t="str">
            <v>个</v>
          </cell>
          <cell r="G232">
            <v>1000</v>
          </cell>
          <cell r="H232">
            <v>3.8</v>
          </cell>
        </row>
        <row r="233">
          <cell r="C233" t="str">
            <v>B9080100</v>
          </cell>
          <cell r="D233" t="str">
            <v>变径法兰</v>
          </cell>
          <cell r="E233" t="str">
            <v>DN200-DN125-12孔</v>
          </cell>
          <cell r="F233" t="str">
            <v>个</v>
          </cell>
          <cell r="G233">
            <v>1000</v>
          </cell>
          <cell r="H233">
            <v>3.8</v>
          </cell>
        </row>
        <row r="234">
          <cell r="C234" t="str">
            <v>BC080100</v>
          </cell>
          <cell r="D234" t="str">
            <v>变径法兰</v>
          </cell>
          <cell r="E234" t="str">
            <v>DN200-DN148-12孔</v>
          </cell>
          <cell r="F234" t="str">
            <v>个</v>
          </cell>
          <cell r="G234">
            <v>1000</v>
          </cell>
          <cell r="H234">
            <v>3.9</v>
          </cell>
        </row>
        <row r="235">
          <cell r="C235">
            <v>42080200</v>
          </cell>
          <cell r="D235" t="str">
            <v>内丝法兰</v>
          </cell>
          <cell r="E235" t="str">
            <v>DN40-G1"</v>
          </cell>
          <cell r="F235" t="str">
            <v>个</v>
          </cell>
          <cell r="G235">
            <v>250</v>
          </cell>
          <cell r="H235">
            <v>2.587</v>
          </cell>
        </row>
        <row r="236">
          <cell r="C236">
            <v>44080200</v>
          </cell>
          <cell r="D236" t="str">
            <v>内丝法兰</v>
          </cell>
          <cell r="E236" t="str">
            <v>DN40-G1-1/2"</v>
          </cell>
          <cell r="F236" t="str">
            <v>个</v>
          </cell>
          <cell r="G236">
            <v>250</v>
          </cell>
          <cell r="H236">
            <v>2.779</v>
          </cell>
        </row>
        <row r="237">
          <cell r="C237">
            <v>52080200</v>
          </cell>
          <cell r="D237" t="str">
            <v>内丝法兰</v>
          </cell>
          <cell r="E237" t="str">
            <v>DN50-G1"</v>
          </cell>
          <cell r="F237" t="str">
            <v>个</v>
          </cell>
          <cell r="G237">
            <v>260</v>
          </cell>
          <cell r="H237">
            <v>1.641</v>
          </cell>
        </row>
        <row r="238">
          <cell r="C238">
            <v>54080200</v>
          </cell>
          <cell r="D238" t="str">
            <v>内丝法兰</v>
          </cell>
          <cell r="E238" t="str">
            <v>DN50-G1-1/2"</v>
          </cell>
          <cell r="F238" t="str">
            <v>个</v>
          </cell>
          <cell r="G238">
            <v>260</v>
          </cell>
          <cell r="H238">
            <v>1.641</v>
          </cell>
        </row>
        <row r="239">
          <cell r="C239">
            <v>62080200</v>
          </cell>
          <cell r="D239" t="str">
            <v>内丝法兰</v>
          </cell>
          <cell r="E239" t="str">
            <v>DN65-G1"</v>
          </cell>
          <cell r="F239" t="str">
            <v>个</v>
          </cell>
          <cell r="G239">
            <v>300</v>
          </cell>
          <cell r="H239">
            <v>2.672</v>
          </cell>
        </row>
        <row r="240">
          <cell r="C240">
            <v>64080200</v>
          </cell>
          <cell r="D240" t="str">
            <v>内丝法兰</v>
          </cell>
          <cell r="E240" t="str">
            <v>DN65-G1-1/2"</v>
          </cell>
          <cell r="F240" t="str">
            <v>个</v>
          </cell>
          <cell r="G240">
            <v>300</v>
          </cell>
          <cell r="H240">
            <v>2.599</v>
          </cell>
        </row>
        <row r="241">
          <cell r="C241">
            <v>72080200</v>
          </cell>
          <cell r="D241" t="str">
            <v>内丝法兰</v>
          </cell>
          <cell r="E241" t="str">
            <v>DN80-G1"</v>
          </cell>
          <cell r="F241" t="str">
            <v>个</v>
          </cell>
          <cell r="G241">
            <v>320</v>
          </cell>
          <cell r="H241">
            <v>2.81</v>
          </cell>
        </row>
        <row r="242">
          <cell r="C242">
            <v>74080200</v>
          </cell>
          <cell r="D242" t="str">
            <v>内丝法兰</v>
          </cell>
          <cell r="E242" t="str">
            <v>DN80-G1-1/2"</v>
          </cell>
          <cell r="F242" t="str">
            <v>个</v>
          </cell>
          <cell r="G242">
            <v>320</v>
          </cell>
          <cell r="H242">
            <v>2.81</v>
          </cell>
        </row>
        <row r="243">
          <cell r="C243">
            <v>75080200</v>
          </cell>
          <cell r="D243" t="str">
            <v>内丝法兰</v>
          </cell>
          <cell r="E243" t="str">
            <v>DN80-G2"</v>
          </cell>
          <cell r="F243" t="str">
            <v>个</v>
          </cell>
          <cell r="G243">
            <v>320</v>
          </cell>
          <cell r="H243">
            <v>2.81</v>
          </cell>
        </row>
        <row r="244">
          <cell r="C244">
            <v>82080200</v>
          </cell>
          <cell r="D244" t="str">
            <v>内丝法兰</v>
          </cell>
          <cell r="E244" t="str">
            <v>DN100-G1"</v>
          </cell>
          <cell r="F244" t="str">
            <v>个</v>
          </cell>
          <cell r="G244">
            <v>400</v>
          </cell>
          <cell r="H244">
            <v>3.233</v>
          </cell>
        </row>
        <row r="245">
          <cell r="C245">
            <v>84080200</v>
          </cell>
          <cell r="D245" t="str">
            <v>内丝法兰</v>
          </cell>
          <cell r="E245" t="str">
            <v>DN100-G1-1/2"</v>
          </cell>
          <cell r="F245" t="str">
            <v>个</v>
          </cell>
          <cell r="G245">
            <v>400</v>
          </cell>
          <cell r="H245">
            <v>3.233</v>
          </cell>
        </row>
        <row r="246">
          <cell r="C246">
            <v>85080200</v>
          </cell>
          <cell r="D246" t="str">
            <v>内丝法兰</v>
          </cell>
          <cell r="E246" t="str">
            <v>DN100-G2"</v>
          </cell>
          <cell r="F246" t="str">
            <v>个</v>
          </cell>
          <cell r="G246">
            <v>400</v>
          </cell>
          <cell r="H246">
            <v>3.233</v>
          </cell>
        </row>
        <row r="247">
          <cell r="C247">
            <v>92080200</v>
          </cell>
          <cell r="D247" t="str">
            <v>内丝法兰</v>
          </cell>
          <cell r="E247" t="str">
            <v>DN125-G1"</v>
          </cell>
          <cell r="F247" t="str">
            <v>个</v>
          </cell>
          <cell r="G247">
            <v>500</v>
          </cell>
          <cell r="H247">
            <v>3.82</v>
          </cell>
        </row>
        <row r="248">
          <cell r="C248">
            <v>94080200</v>
          </cell>
          <cell r="D248" t="str">
            <v>内丝法兰</v>
          </cell>
          <cell r="E248" t="str">
            <v>DN125-G1-1/2"</v>
          </cell>
          <cell r="F248" t="str">
            <v>个</v>
          </cell>
          <cell r="G248">
            <v>500</v>
          </cell>
          <cell r="H248">
            <v>3.82</v>
          </cell>
        </row>
        <row r="249">
          <cell r="C249">
            <v>95080200</v>
          </cell>
          <cell r="D249" t="str">
            <v>内丝法兰</v>
          </cell>
          <cell r="E249" t="str">
            <v>DN125-G2"</v>
          </cell>
          <cell r="F249" t="str">
            <v>个</v>
          </cell>
          <cell r="G249">
            <v>500</v>
          </cell>
          <cell r="H249">
            <v>3.82</v>
          </cell>
        </row>
        <row r="250">
          <cell r="C250">
            <v>96080200</v>
          </cell>
          <cell r="D250" t="str">
            <v>内丝法兰</v>
          </cell>
          <cell r="E250" t="str">
            <v>DN125-G2-1/2"</v>
          </cell>
          <cell r="F250" t="str">
            <v>个</v>
          </cell>
          <cell r="G250">
            <v>500</v>
          </cell>
          <cell r="H250">
            <v>3.82</v>
          </cell>
        </row>
        <row r="251">
          <cell r="C251" t="str">
            <v>A2080200</v>
          </cell>
          <cell r="D251" t="str">
            <v>内丝法兰</v>
          </cell>
          <cell r="E251" t="str">
            <v>DN150-G1"</v>
          </cell>
          <cell r="F251" t="str">
            <v>个</v>
          </cell>
          <cell r="G251">
            <v>800</v>
          </cell>
          <cell r="H251">
            <v>6.837</v>
          </cell>
        </row>
        <row r="252">
          <cell r="C252" t="str">
            <v>A4080200</v>
          </cell>
          <cell r="D252" t="str">
            <v>内丝法兰</v>
          </cell>
          <cell r="E252" t="str">
            <v>DN150-G1-1/2"</v>
          </cell>
          <cell r="F252" t="str">
            <v>个</v>
          </cell>
          <cell r="G252">
            <v>800</v>
          </cell>
          <cell r="H252">
            <v>6.837</v>
          </cell>
        </row>
        <row r="253">
          <cell r="C253" t="str">
            <v>A5080200</v>
          </cell>
          <cell r="D253" t="str">
            <v>内丝法兰</v>
          </cell>
          <cell r="E253" t="str">
            <v>DN150-G2"</v>
          </cell>
          <cell r="F253" t="str">
            <v>个</v>
          </cell>
          <cell r="G253">
            <v>800</v>
          </cell>
          <cell r="H253">
            <v>6.837</v>
          </cell>
        </row>
        <row r="254">
          <cell r="C254" t="str">
            <v>A6080200</v>
          </cell>
          <cell r="D254" t="str">
            <v>内丝法兰</v>
          </cell>
          <cell r="E254" t="str">
            <v>DN150-G2-1/2"</v>
          </cell>
          <cell r="F254" t="str">
            <v>个</v>
          </cell>
          <cell r="G254">
            <v>800</v>
          </cell>
          <cell r="H254">
            <v>6.837</v>
          </cell>
        </row>
        <row r="255">
          <cell r="C255" t="str">
            <v>A7080200</v>
          </cell>
          <cell r="D255" t="str">
            <v>内丝法兰</v>
          </cell>
          <cell r="E255" t="str">
            <v>DN150-G3"</v>
          </cell>
          <cell r="F255" t="str">
            <v>个</v>
          </cell>
          <cell r="G255">
            <v>800</v>
          </cell>
          <cell r="H255">
            <v>6.837</v>
          </cell>
        </row>
        <row r="256">
          <cell r="C256">
            <v>21090001</v>
          </cell>
          <cell r="D256" t="str">
            <v>快换接头</v>
          </cell>
          <cell r="E256" t="str">
            <v>DN25-DN20（组合件成品）</v>
          </cell>
          <cell r="F256" t="str">
            <v>个</v>
          </cell>
          <cell r="G256">
            <v>80</v>
          </cell>
          <cell r="H256">
            <v>0.2</v>
          </cell>
        </row>
        <row r="257">
          <cell r="C257">
            <v>41090001</v>
          </cell>
          <cell r="D257" t="str">
            <v>快换接头</v>
          </cell>
          <cell r="E257" t="str">
            <v>DN40-DN20（组合件成品）</v>
          </cell>
          <cell r="F257" t="str">
            <v>个</v>
          </cell>
          <cell r="G257">
            <v>90</v>
          </cell>
          <cell r="H257">
            <v>0.25</v>
          </cell>
        </row>
        <row r="258">
          <cell r="C258">
            <v>42090001</v>
          </cell>
          <cell r="D258" t="str">
            <v>快换接头</v>
          </cell>
          <cell r="E258" t="str">
            <v>DN40-DN25（组合件成品）</v>
          </cell>
          <cell r="F258" t="str">
            <v>个</v>
          </cell>
          <cell r="G258">
            <v>100</v>
          </cell>
          <cell r="H258">
            <v>0.25</v>
          </cell>
        </row>
        <row r="259">
          <cell r="C259">
            <v>51090001</v>
          </cell>
          <cell r="D259" t="str">
            <v>快换接头</v>
          </cell>
          <cell r="E259" t="str">
            <v>DN50-DN20（组合件成品）</v>
          </cell>
          <cell r="F259" t="str">
            <v>个</v>
          </cell>
          <cell r="G259">
            <v>100</v>
          </cell>
          <cell r="H259">
            <v>0.3</v>
          </cell>
        </row>
        <row r="260">
          <cell r="C260">
            <v>52090001</v>
          </cell>
          <cell r="D260" t="str">
            <v>快换接头</v>
          </cell>
          <cell r="E260" t="str">
            <v>DN50-DN25（组合件成品）</v>
          </cell>
          <cell r="F260" t="str">
            <v>个</v>
          </cell>
          <cell r="G260">
            <v>110</v>
          </cell>
          <cell r="H260">
            <v>0.3</v>
          </cell>
        </row>
        <row r="261">
          <cell r="C261">
            <v>61090001</v>
          </cell>
          <cell r="D261" t="str">
            <v>快换接头</v>
          </cell>
          <cell r="E261" t="str">
            <v>DN65-DN20（组合件成品）</v>
          </cell>
          <cell r="F261" t="str">
            <v>个</v>
          </cell>
          <cell r="G261">
            <v>110</v>
          </cell>
          <cell r="H261">
            <v>0.32</v>
          </cell>
        </row>
        <row r="262">
          <cell r="C262">
            <v>62090001</v>
          </cell>
          <cell r="D262" t="str">
            <v>快换接头</v>
          </cell>
          <cell r="E262" t="str">
            <v>DN65-DN25（组合件成品）</v>
          </cell>
          <cell r="F262" t="str">
            <v>个</v>
          </cell>
          <cell r="G262">
            <v>120</v>
          </cell>
          <cell r="H262">
            <v>0.35</v>
          </cell>
        </row>
        <row r="263">
          <cell r="C263">
            <v>71090001</v>
          </cell>
          <cell r="D263" t="str">
            <v>快换接头</v>
          </cell>
          <cell r="E263" t="str">
            <v>DN80-DN20（组合件成品）</v>
          </cell>
          <cell r="F263" t="str">
            <v>个</v>
          </cell>
          <cell r="G263">
            <v>120</v>
          </cell>
          <cell r="H263">
            <v>0.35</v>
          </cell>
        </row>
        <row r="264">
          <cell r="C264">
            <v>72090001</v>
          </cell>
          <cell r="D264" t="str">
            <v>快换接头</v>
          </cell>
          <cell r="E264" t="str">
            <v>DN80-DN25（组合件成品）</v>
          </cell>
          <cell r="F264" t="str">
            <v>个</v>
          </cell>
          <cell r="G264">
            <v>130</v>
          </cell>
          <cell r="H264">
            <v>0.4</v>
          </cell>
        </row>
        <row r="265">
          <cell r="C265">
            <v>81090001</v>
          </cell>
          <cell r="D265" t="str">
            <v>快换接头</v>
          </cell>
          <cell r="E265" t="str">
            <v>DN100-DN20（组合件成品）</v>
          </cell>
          <cell r="F265" t="str">
            <v>个</v>
          </cell>
          <cell r="G265">
            <v>130</v>
          </cell>
          <cell r="H265">
            <v>0.45</v>
          </cell>
        </row>
        <row r="266">
          <cell r="C266">
            <v>82090001</v>
          </cell>
          <cell r="D266" t="str">
            <v>快换接头</v>
          </cell>
          <cell r="E266" t="str">
            <v>DN100-DN25（组合件成品）</v>
          </cell>
          <cell r="F266" t="str">
            <v>个</v>
          </cell>
          <cell r="G266">
            <v>140</v>
          </cell>
          <cell r="H266">
            <v>0.45</v>
          </cell>
        </row>
        <row r="267">
          <cell r="C267">
            <v>91090001</v>
          </cell>
          <cell r="D267" t="str">
            <v>快换接头</v>
          </cell>
          <cell r="E267" t="str">
            <v>DN125-DN20（组合件成品）</v>
          </cell>
          <cell r="F267" t="str">
            <v>个</v>
          </cell>
          <cell r="G267">
            <v>140</v>
          </cell>
          <cell r="H267">
            <v>0.6</v>
          </cell>
        </row>
        <row r="268">
          <cell r="C268">
            <v>92090001</v>
          </cell>
          <cell r="D268" t="str">
            <v>快换接头</v>
          </cell>
          <cell r="E268" t="str">
            <v>DN125-DN25（组合件成品）</v>
          </cell>
          <cell r="F268" t="str">
            <v>个</v>
          </cell>
          <cell r="G268">
            <v>150</v>
          </cell>
          <cell r="H268">
            <v>0.6</v>
          </cell>
        </row>
        <row r="269">
          <cell r="C269" t="str">
            <v>C1090001</v>
          </cell>
          <cell r="D269" t="str">
            <v>快换接头</v>
          </cell>
          <cell r="E269" t="str">
            <v>DN148-DN20（组合件成品）</v>
          </cell>
          <cell r="F269" t="str">
            <v>个</v>
          </cell>
          <cell r="G269">
            <v>225</v>
          </cell>
          <cell r="H269">
            <v>0.6</v>
          </cell>
        </row>
        <row r="270">
          <cell r="C270" t="str">
            <v>C2090001</v>
          </cell>
          <cell r="D270" t="str">
            <v>快换接头</v>
          </cell>
          <cell r="E270" t="str">
            <v>DN148-DN25（组合件成品）</v>
          </cell>
          <cell r="F270" t="str">
            <v>个</v>
          </cell>
          <cell r="G270">
            <v>230</v>
          </cell>
          <cell r="H270">
            <v>0.65</v>
          </cell>
        </row>
        <row r="271">
          <cell r="C271" t="str">
            <v>B1090001</v>
          </cell>
          <cell r="D271" t="str">
            <v>快换接头</v>
          </cell>
          <cell r="E271" t="str">
            <v>DN200-DN20（组合件成品）</v>
          </cell>
          <cell r="F271" t="str">
            <v>个</v>
          </cell>
          <cell r="G271">
            <v>255</v>
          </cell>
          <cell r="H271">
            <v>0.8</v>
          </cell>
        </row>
        <row r="272">
          <cell r="C272" t="str">
            <v>B2090001</v>
          </cell>
          <cell r="D272" t="str">
            <v>快换接头</v>
          </cell>
          <cell r="E272" t="str">
            <v>DN200-DN25（组合件成品）</v>
          </cell>
          <cell r="F272" t="str">
            <v>个</v>
          </cell>
          <cell r="G272">
            <v>265</v>
          </cell>
          <cell r="H272">
            <v>0.8</v>
          </cell>
        </row>
        <row r="273">
          <cell r="C273">
            <v>41090000</v>
          </cell>
          <cell r="D273" t="str">
            <v>快换接头</v>
          </cell>
          <cell r="E273" t="str">
            <v>DN40-DN20</v>
          </cell>
          <cell r="F273" t="str">
            <v>个</v>
          </cell>
          <cell r="G273">
            <v>55</v>
          </cell>
          <cell r="H273">
            <v>0.18</v>
          </cell>
        </row>
        <row r="274">
          <cell r="C274">
            <v>42090000</v>
          </cell>
          <cell r="D274" t="str">
            <v>快换接头</v>
          </cell>
          <cell r="E274" t="str">
            <v>DN40-DN25</v>
          </cell>
          <cell r="F274" t="str">
            <v>个</v>
          </cell>
          <cell r="G274">
            <v>55</v>
          </cell>
          <cell r="H274">
            <v>0.18</v>
          </cell>
        </row>
        <row r="275">
          <cell r="C275">
            <v>51090000</v>
          </cell>
          <cell r="D275" t="str">
            <v>快换接头</v>
          </cell>
          <cell r="E275" t="str">
            <v>DN50-DN20</v>
          </cell>
          <cell r="F275" t="str">
            <v>个</v>
          </cell>
          <cell r="G275">
            <v>65</v>
          </cell>
          <cell r="H275">
            <v>0.22</v>
          </cell>
        </row>
        <row r="276">
          <cell r="C276">
            <v>52090000</v>
          </cell>
          <cell r="D276" t="str">
            <v>快换接头</v>
          </cell>
          <cell r="E276" t="str">
            <v>DN50-DN25</v>
          </cell>
          <cell r="F276" t="str">
            <v>个</v>
          </cell>
          <cell r="G276">
            <v>65</v>
          </cell>
          <cell r="H276">
            <v>0.22</v>
          </cell>
        </row>
        <row r="277">
          <cell r="C277">
            <v>61090000</v>
          </cell>
          <cell r="D277" t="str">
            <v>快换接头</v>
          </cell>
          <cell r="E277" t="str">
            <v>DN65-DN20</v>
          </cell>
          <cell r="F277" t="str">
            <v>个</v>
          </cell>
          <cell r="G277">
            <v>75</v>
          </cell>
          <cell r="H277">
            <v>0.27</v>
          </cell>
        </row>
        <row r="278">
          <cell r="C278">
            <v>62090000</v>
          </cell>
          <cell r="D278" t="str">
            <v>快换接头</v>
          </cell>
          <cell r="E278" t="str">
            <v>DN65-DN25</v>
          </cell>
          <cell r="F278" t="str">
            <v>个</v>
          </cell>
          <cell r="G278">
            <v>75</v>
          </cell>
          <cell r="H278">
            <v>0.27</v>
          </cell>
        </row>
        <row r="279">
          <cell r="C279">
            <v>71090000</v>
          </cell>
          <cell r="D279" t="str">
            <v>快换接头</v>
          </cell>
          <cell r="E279" t="str">
            <v>DN80-DN20</v>
          </cell>
          <cell r="F279" t="str">
            <v>个</v>
          </cell>
          <cell r="G279">
            <v>85</v>
          </cell>
          <cell r="H279">
            <v>0.32</v>
          </cell>
        </row>
        <row r="280">
          <cell r="C280">
            <v>72090000</v>
          </cell>
          <cell r="D280" t="str">
            <v>快换接头</v>
          </cell>
          <cell r="E280" t="str">
            <v>DN80-DN25</v>
          </cell>
          <cell r="F280" t="str">
            <v>个</v>
          </cell>
          <cell r="G280">
            <v>85</v>
          </cell>
          <cell r="H280">
            <v>0.32</v>
          </cell>
        </row>
        <row r="281">
          <cell r="C281">
            <v>81090000</v>
          </cell>
          <cell r="D281" t="str">
            <v>快换接头</v>
          </cell>
          <cell r="E281" t="str">
            <v>DN100-DN20</v>
          </cell>
          <cell r="F281" t="str">
            <v>个</v>
          </cell>
          <cell r="G281">
            <v>95</v>
          </cell>
          <cell r="H281">
            <v>0.37</v>
          </cell>
        </row>
        <row r="282">
          <cell r="C282">
            <v>82090000</v>
          </cell>
          <cell r="D282" t="str">
            <v>快换接头</v>
          </cell>
          <cell r="E282" t="str">
            <v>DN100-DN25</v>
          </cell>
          <cell r="F282" t="str">
            <v>个</v>
          </cell>
          <cell r="G282">
            <v>95</v>
          </cell>
          <cell r="H282">
            <v>0.37</v>
          </cell>
        </row>
        <row r="283">
          <cell r="C283">
            <v>91090000</v>
          </cell>
          <cell r="D283" t="str">
            <v>快换接头</v>
          </cell>
          <cell r="E283" t="str">
            <v>DN125-DN20</v>
          </cell>
          <cell r="F283" t="str">
            <v>个</v>
          </cell>
          <cell r="G283">
            <v>105</v>
          </cell>
          <cell r="H283">
            <v>0.55</v>
          </cell>
        </row>
        <row r="284">
          <cell r="C284">
            <v>92090000</v>
          </cell>
          <cell r="D284" t="str">
            <v>快换接头</v>
          </cell>
          <cell r="E284" t="str">
            <v>DN125-DN25</v>
          </cell>
          <cell r="F284" t="str">
            <v>个</v>
          </cell>
          <cell r="G284">
            <v>105</v>
          </cell>
          <cell r="H284">
            <v>0.55</v>
          </cell>
        </row>
        <row r="285">
          <cell r="C285" t="str">
            <v>C1090000</v>
          </cell>
          <cell r="D285" t="str">
            <v>快换接头</v>
          </cell>
          <cell r="E285" t="str">
            <v>DN148-DN20</v>
          </cell>
          <cell r="F285" t="str">
            <v>个</v>
          </cell>
          <cell r="G285">
            <v>190</v>
          </cell>
          <cell r="H285">
            <v>0.5</v>
          </cell>
        </row>
        <row r="286">
          <cell r="C286" t="str">
            <v>C2090000</v>
          </cell>
          <cell r="D286" t="str">
            <v>快换接头</v>
          </cell>
          <cell r="E286" t="str">
            <v>DN148-DN25</v>
          </cell>
          <cell r="F286" t="str">
            <v>个</v>
          </cell>
          <cell r="G286">
            <v>190</v>
          </cell>
          <cell r="H286">
            <v>0.5</v>
          </cell>
        </row>
        <row r="287">
          <cell r="C287" t="str">
            <v>B1090000</v>
          </cell>
          <cell r="D287" t="str">
            <v>快换接头</v>
          </cell>
          <cell r="E287" t="str">
            <v>DN200-DN20</v>
          </cell>
          <cell r="F287" t="str">
            <v>个</v>
          </cell>
          <cell r="G287">
            <v>220</v>
          </cell>
          <cell r="H287">
            <v>0.75</v>
          </cell>
        </row>
        <row r="288">
          <cell r="C288" t="str">
            <v>B2090000</v>
          </cell>
          <cell r="D288" t="str">
            <v>快换接头</v>
          </cell>
          <cell r="E288" t="str">
            <v>DN200-DN25</v>
          </cell>
          <cell r="F288" t="str">
            <v>个</v>
          </cell>
          <cell r="G288">
            <v>220</v>
          </cell>
          <cell r="H288">
            <v>0.75</v>
          </cell>
        </row>
        <row r="289">
          <cell r="C289">
            <v>74090100</v>
          </cell>
          <cell r="D289" t="str">
            <v>快换接头</v>
          </cell>
          <cell r="E289" t="str">
            <v>DN80-DN40</v>
          </cell>
          <cell r="F289" t="str">
            <v>个</v>
          </cell>
          <cell r="G289">
            <v>180</v>
          </cell>
          <cell r="H289">
            <v>0.6</v>
          </cell>
        </row>
        <row r="290">
          <cell r="C290">
            <v>75090100</v>
          </cell>
          <cell r="D290" t="str">
            <v>快换接头</v>
          </cell>
          <cell r="E290" t="str">
            <v>DN80-DN50</v>
          </cell>
          <cell r="F290" t="str">
            <v>个</v>
          </cell>
          <cell r="G290">
            <v>180</v>
          </cell>
          <cell r="H290">
            <v>0.65</v>
          </cell>
        </row>
        <row r="291">
          <cell r="C291">
            <v>84090100</v>
          </cell>
          <cell r="D291" t="str">
            <v>快换接头</v>
          </cell>
          <cell r="E291" t="str">
            <v>DN100-DN40</v>
          </cell>
          <cell r="F291" t="str">
            <v>个</v>
          </cell>
          <cell r="G291">
            <v>260</v>
          </cell>
          <cell r="H291">
            <v>0.69</v>
          </cell>
        </row>
        <row r="292">
          <cell r="C292">
            <v>85090100</v>
          </cell>
          <cell r="D292" t="str">
            <v>快换接头</v>
          </cell>
          <cell r="E292" t="str">
            <v>DN100-DN50</v>
          </cell>
          <cell r="F292" t="str">
            <v>个</v>
          </cell>
          <cell r="G292">
            <v>260</v>
          </cell>
          <cell r="H292">
            <v>0.72</v>
          </cell>
        </row>
        <row r="293">
          <cell r="C293">
            <v>94090100</v>
          </cell>
          <cell r="D293" t="str">
            <v>快换接头</v>
          </cell>
          <cell r="E293" t="str">
            <v>DN125-DN40</v>
          </cell>
          <cell r="F293" t="str">
            <v>个</v>
          </cell>
          <cell r="G293">
            <v>320</v>
          </cell>
          <cell r="H293">
            <v>0.85</v>
          </cell>
        </row>
        <row r="294">
          <cell r="C294">
            <v>95090100</v>
          </cell>
          <cell r="D294" t="str">
            <v>快换接头</v>
          </cell>
          <cell r="E294" t="str">
            <v>DN125-DN50</v>
          </cell>
          <cell r="F294" t="str">
            <v>个</v>
          </cell>
          <cell r="G294">
            <v>320</v>
          </cell>
          <cell r="H294">
            <v>0.88</v>
          </cell>
        </row>
        <row r="295">
          <cell r="C295" t="str">
            <v>C4090100</v>
          </cell>
          <cell r="D295" t="str">
            <v>快换接头</v>
          </cell>
          <cell r="E295" t="str">
            <v>DN148-DN40</v>
          </cell>
          <cell r="F295" t="str">
            <v>个</v>
          </cell>
          <cell r="G295">
            <v>360</v>
          </cell>
          <cell r="H295">
            <v>1</v>
          </cell>
        </row>
        <row r="296">
          <cell r="C296" t="str">
            <v>C5090100</v>
          </cell>
          <cell r="D296" t="str">
            <v>快换接头</v>
          </cell>
          <cell r="E296" t="str">
            <v>DN148-DN50</v>
          </cell>
          <cell r="F296" t="str">
            <v>个</v>
          </cell>
          <cell r="G296">
            <v>360</v>
          </cell>
          <cell r="H296">
            <v>1.1</v>
          </cell>
        </row>
        <row r="297">
          <cell r="C297" t="str">
            <v>C6090100</v>
          </cell>
          <cell r="D297" t="str">
            <v>快换接头</v>
          </cell>
          <cell r="E297" t="str">
            <v>DN148-DN65</v>
          </cell>
          <cell r="F297" t="str">
            <v>个</v>
          </cell>
          <cell r="G297">
            <v>450</v>
          </cell>
          <cell r="H297">
            <v>1.2</v>
          </cell>
        </row>
        <row r="298">
          <cell r="C298" t="str">
            <v>C7090100</v>
          </cell>
          <cell r="D298" t="str">
            <v>快换接头</v>
          </cell>
          <cell r="E298" t="str">
            <v>DN148-DN80</v>
          </cell>
          <cell r="F298" t="str">
            <v>个</v>
          </cell>
          <cell r="G298">
            <v>500</v>
          </cell>
          <cell r="H298">
            <v>1.3</v>
          </cell>
        </row>
        <row r="299">
          <cell r="C299" t="str">
            <v>B4090100</v>
          </cell>
          <cell r="D299" t="str">
            <v>快换接头</v>
          </cell>
          <cell r="E299" t="str">
            <v>DN200-DN40</v>
          </cell>
          <cell r="F299" t="str">
            <v>个</v>
          </cell>
          <cell r="G299">
            <v>420</v>
          </cell>
          <cell r="H299">
            <v>1.52</v>
          </cell>
        </row>
        <row r="300">
          <cell r="C300" t="str">
            <v>B5090100</v>
          </cell>
          <cell r="D300" t="str">
            <v>快换接头</v>
          </cell>
          <cell r="E300" t="str">
            <v>DN200-DN50</v>
          </cell>
          <cell r="F300" t="str">
            <v>个</v>
          </cell>
          <cell r="G300">
            <v>420</v>
          </cell>
          <cell r="H300">
            <v>1.58</v>
          </cell>
        </row>
        <row r="301">
          <cell r="C301" t="str">
            <v>B6090100</v>
          </cell>
          <cell r="D301" t="str">
            <v>快换接头</v>
          </cell>
          <cell r="E301" t="str">
            <v>DN200-DN65</v>
          </cell>
          <cell r="F301" t="str">
            <v>个</v>
          </cell>
          <cell r="G301">
            <v>550</v>
          </cell>
          <cell r="H301">
            <v>1.62</v>
          </cell>
        </row>
        <row r="302">
          <cell r="C302" t="str">
            <v>B7090100</v>
          </cell>
          <cell r="D302" t="str">
            <v>快换接头</v>
          </cell>
          <cell r="E302" t="str">
            <v>DN200-DN80</v>
          </cell>
          <cell r="F302" t="str">
            <v>个</v>
          </cell>
          <cell r="G302">
            <v>600</v>
          </cell>
          <cell r="H302">
            <v>1.944</v>
          </cell>
        </row>
        <row r="303">
          <cell r="C303" t="str">
            <v>2V090000</v>
          </cell>
          <cell r="D303" t="str">
            <v>快换内螺纹接头</v>
          </cell>
          <cell r="E303" t="str">
            <v>DN25-G1/2"</v>
          </cell>
          <cell r="F303" t="str">
            <v>个</v>
          </cell>
          <cell r="G303">
            <v>50</v>
          </cell>
          <cell r="H303">
            <v>0.15</v>
          </cell>
        </row>
        <row r="304">
          <cell r="C304" t="str">
            <v>4V090000</v>
          </cell>
          <cell r="D304" t="str">
            <v>快换内螺纹接头</v>
          </cell>
          <cell r="E304" t="str">
            <v>DN40-G1/2"</v>
          </cell>
          <cell r="F304" t="str">
            <v>个</v>
          </cell>
          <cell r="G304">
            <v>60</v>
          </cell>
          <cell r="H304">
            <v>0.2</v>
          </cell>
        </row>
        <row r="305">
          <cell r="C305" t="str">
            <v>5V090000</v>
          </cell>
          <cell r="D305" t="str">
            <v>快换内螺纹接头</v>
          </cell>
          <cell r="E305" t="str">
            <v>DN50-G1/2"</v>
          </cell>
          <cell r="F305" t="str">
            <v>个</v>
          </cell>
          <cell r="G305">
            <v>70</v>
          </cell>
          <cell r="H305">
            <v>0.2</v>
          </cell>
        </row>
        <row r="306">
          <cell r="C306" t="str">
            <v>6V090000</v>
          </cell>
          <cell r="D306" t="str">
            <v>快换内螺纹接头</v>
          </cell>
          <cell r="E306" t="str">
            <v>DN65-G1/2"</v>
          </cell>
          <cell r="F306" t="str">
            <v>个</v>
          </cell>
          <cell r="G306">
            <v>90</v>
          </cell>
          <cell r="H306">
            <v>0.25</v>
          </cell>
        </row>
        <row r="307">
          <cell r="C307" t="str">
            <v>7V090000</v>
          </cell>
          <cell r="D307" t="str">
            <v>快换内螺纹接头</v>
          </cell>
          <cell r="E307" t="str">
            <v>DN80-G1/2"</v>
          </cell>
          <cell r="F307" t="str">
            <v>个</v>
          </cell>
          <cell r="G307">
            <v>100</v>
          </cell>
          <cell r="H307">
            <v>0.3</v>
          </cell>
        </row>
        <row r="308">
          <cell r="C308" t="str">
            <v>8V090000</v>
          </cell>
          <cell r="D308" t="str">
            <v>快换内螺纹接头</v>
          </cell>
          <cell r="E308" t="str">
            <v>DN100-G1/2"</v>
          </cell>
          <cell r="F308" t="str">
            <v>个</v>
          </cell>
          <cell r="G308">
            <v>120</v>
          </cell>
          <cell r="H308">
            <v>0.35</v>
          </cell>
        </row>
        <row r="309">
          <cell r="C309" t="str">
            <v>9V090000</v>
          </cell>
          <cell r="D309" t="str">
            <v>快换内螺纹接头</v>
          </cell>
          <cell r="E309" t="str">
            <v>DN125-G1/2"</v>
          </cell>
          <cell r="F309" t="str">
            <v>个</v>
          </cell>
          <cell r="G309">
            <v>140</v>
          </cell>
          <cell r="H309">
            <v>0.5</v>
          </cell>
        </row>
        <row r="310">
          <cell r="C310" t="str">
            <v>C1090100</v>
          </cell>
          <cell r="D310" t="str">
            <v>快换内螺纹接头</v>
          </cell>
          <cell r="E310" t="str">
            <v>DN148-G3/4"</v>
          </cell>
          <cell r="F310" t="str">
            <v>个</v>
          </cell>
          <cell r="G310">
            <v>150</v>
          </cell>
          <cell r="H310">
            <v>0.55</v>
          </cell>
        </row>
        <row r="311">
          <cell r="C311" t="str">
            <v>A1090100</v>
          </cell>
          <cell r="D311" t="str">
            <v>快换内螺纹接头</v>
          </cell>
          <cell r="E311" t="str">
            <v>DN150-G3/4"</v>
          </cell>
          <cell r="F311" t="str">
            <v>个</v>
          </cell>
          <cell r="G311">
            <v>150</v>
          </cell>
          <cell r="H311">
            <v>0.55</v>
          </cell>
        </row>
        <row r="312">
          <cell r="C312" t="str">
            <v>B1090100</v>
          </cell>
          <cell r="D312" t="str">
            <v>快换内螺纹接头</v>
          </cell>
          <cell r="E312" t="str">
            <v>DN200-G3/4"</v>
          </cell>
          <cell r="F312" t="str">
            <v>个</v>
          </cell>
          <cell r="G312">
            <v>180</v>
          </cell>
          <cell r="H312">
            <v>0.7</v>
          </cell>
        </row>
        <row r="313">
          <cell r="C313">
            <v>11100041</v>
          </cell>
          <cell r="D313" t="str">
            <v>对插球阀</v>
          </cell>
          <cell r="E313" t="str">
            <v>DN20（组合件成品）</v>
          </cell>
          <cell r="F313" t="str">
            <v>个</v>
          </cell>
          <cell r="G313">
            <v>180</v>
          </cell>
          <cell r="H313">
            <v>0.4</v>
          </cell>
        </row>
        <row r="314">
          <cell r="C314">
            <v>22100041</v>
          </cell>
          <cell r="D314" t="str">
            <v>对插球阀</v>
          </cell>
          <cell r="E314" t="str">
            <v>DN25（组合件成品）</v>
          </cell>
          <cell r="F314" t="str">
            <v>个</v>
          </cell>
          <cell r="G314">
            <v>220</v>
          </cell>
          <cell r="H314">
            <v>0.5</v>
          </cell>
        </row>
        <row r="315">
          <cell r="C315">
            <v>11100040</v>
          </cell>
          <cell r="D315" t="str">
            <v>对插球阀</v>
          </cell>
          <cell r="E315" t="str">
            <v>DN20</v>
          </cell>
          <cell r="F315" t="str">
            <v>个</v>
          </cell>
          <cell r="G315">
            <v>120</v>
          </cell>
          <cell r="H315">
            <v>0.4</v>
          </cell>
        </row>
        <row r="316">
          <cell r="C316">
            <v>22100040</v>
          </cell>
          <cell r="D316" t="str">
            <v>对插球阀</v>
          </cell>
          <cell r="E316" t="str">
            <v>DN25</v>
          </cell>
          <cell r="F316" t="str">
            <v>个</v>
          </cell>
          <cell r="G316">
            <v>140</v>
          </cell>
          <cell r="H316">
            <v>0.5</v>
          </cell>
        </row>
        <row r="317">
          <cell r="C317">
            <v>44100040</v>
          </cell>
          <cell r="D317" t="str">
            <v>对插球阀</v>
          </cell>
          <cell r="E317" t="str">
            <v>DN40</v>
          </cell>
          <cell r="F317" t="str">
            <v>个</v>
          </cell>
          <cell r="G317">
            <v>360</v>
          </cell>
          <cell r="H317">
            <v>0.95</v>
          </cell>
        </row>
        <row r="318">
          <cell r="C318">
            <v>55100040</v>
          </cell>
          <cell r="D318" t="str">
            <v>对插球阀</v>
          </cell>
          <cell r="E318" t="str">
            <v>DN50</v>
          </cell>
          <cell r="F318" t="str">
            <v>个</v>
          </cell>
          <cell r="G318">
            <v>500</v>
          </cell>
          <cell r="H318">
            <v>1.35</v>
          </cell>
        </row>
        <row r="319">
          <cell r="C319">
            <v>66100040</v>
          </cell>
          <cell r="D319" t="str">
            <v>对插球阀</v>
          </cell>
          <cell r="E319" t="str">
            <v>DN65</v>
          </cell>
          <cell r="F319" t="str">
            <v>个</v>
          </cell>
          <cell r="G319">
            <v>700</v>
          </cell>
          <cell r="H319">
            <v>1.6</v>
          </cell>
        </row>
        <row r="320">
          <cell r="C320">
            <v>77100040</v>
          </cell>
          <cell r="D320" t="str">
            <v>对插球阀</v>
          </cell>
          <cell r="E320" t="str">
            <v>DN80</v>
          </cell>
          <cell r="F320" t="str">
            <v>个</v>
          </cell>
          <cell r="G320">
            <v>1100</v>
          </cell>
          <cell r="H320">
            <v>2</v>
          </cell>
        </row>
        <row r="321">
          <cell r="C321" t="str">
            <v>1V100141</v>
          </cell>
          <cell r="D321" t="str">
            <v>单插内丝阀门</v>
          </cell>
          <cell r="E321" t="str">
            <v>DN20-G1/2"（组合件成品）</v>
          </cell>
          <cell r="F321" t="str">
            <v>个</v>
          </cell>
          <cell r="G321">
            <v>160</v>
          </cell>
          <cell r="H321">
            <v>0.35</v>
          </cell>
        </row>
        <row r="322">
          <cell r="C322" t="str">
            <v>2V100141</v>
          </cell>
          <cell r="D322" t="str">
            <v>单插内丝阀门</v>
          </cell>
          <cell r="E322" t="str">
            <v>DN25-G1/2"（组合件成品）</v>
          </cell>
          <cell r="F322" t="str">
            <v>个</v>
          </cell>
          <cell r="G322">
            <v>190</v>
          </cell>
          <cell r="H322">
            <v>0.48</v>
          </cell>
        </row>
        <row r="323">
          <cell r="C323">
            <v>22100141</v>
          </cell>
          <cell r="D323" t="str">
            <v>单插内丝阀门</v>
          </cell>
          <cell r="E323" t="str">
            <v>DN25-G1"（组合件成品）</v>
          </cell>
          <cell r="F323" t="str">
            <v>个</v>
          </cell>
          <cell r="G323">
            <v>200</v>
          </cell>
          <cell r="H323">
            <v>0.48</v>
          </cell>
        </row>
        <row r="324">
          <cell r="C324" t="str">
            <v>1V100140</v>
          </cell>
          <cell r="D324" t="str">
            <v>单插内丝阀门</v>
          </cell>
          <cell r="E324" t="str">
            <v>DN20-G1/2"</v>
          </cell>
          <cell r="F324" t="str">
            <v>个</v>
          </cell>
          <cell r="G324">
            <v>125</v>
          </cell>
          <cell r="H324">
            <v>0.35</v>
          </cell>
        </row>
        <row r="325">
          <cell r="C325" t="str">
            <v>2V100140</v>
          </cell>
          <cell r="D325" t="str">
            <v>单插内丝阀门</v>
          </cell>
          <cell r="E325" t="str">
            <v>DN25-G1/2"</v>
          </cell>
          <cell r="F325" t="str">
            <v>个</v>
          </cell>
          <cell r="G325">
            <v>145</v>
          </cell>
          <cell r="H325">
            <v>0.48</v>
          </cell>
        </row>
        <row r="326">
          <cell r="C326">
            <v>22100140</v>
          </cell>
          <cell r="D326" t="str">
            <v>单插内丝阀门</v>
          </cell>
          <cell r="E326" t="str">
            <v>DN25-G1"</v>
          </cell>
          <cell r="F326" t="str">
            <v>个</v>
          </cell>
          <cell r="G326">
            <v>160</v>
          </cell>
          <cell r="H326">
            <v>0.48</v>
          </cell>
        </row>
        <row r="327">
          <cell r="C327">
            <v>44100140</v>
          </cell>
          <cell r="D327" t="str">
            <v>单插内丝阀门</v>
          </cell>
          <cell r="E327" t="str">
            <v>DN40-G1-1/2"</v>
          </cell>
          <cell r="F327" t="str">
            <v>个</v>
          </cell>
          <cell r="G327">
            <v>350</v>
          </cell>
          <cell r="H327">
            <v>0.9</v>
          </cell>
        </row>
        <row r="328">
          <cell r="C328">
            <v>55100140</v>
          </cell>
          <cell r="D328" t="str">
            <v>单插内丝阀门</v>
          </cell>
          <cell r="E328" t="str">
            <v>DN50-G2"</v>
          </cell>
          <cell r="F328" t="str">
            <v>个</v>
          </cell>
          <cell r="G328">
            <v>500</v>
          </cell>
          <cell r="H328">
            <v>1.35</v>
          </cell>
        </row>
        <row r="329">
          <cell r="C329">
            <v>66100140</v>
          </cell>
          <cell r="D329" t="str">
            <v>单插内丝阀门</v>
          </cell>
          <cell r="E329" t="str">
            <v>DN65-G2-1/2"</v>
          </cell>
          <cell r="F329" t="str">
            <v>个</v>
          </cell>
          <cell r="G329">
            <v>650</v>
          </cell>
          <cell r="H329">
            <v>1.6</v>
          </cell>
        </row>
        <row r="330">
          <cell r="C330">
            <v>77100140</v>
          </cell>
          <cell r="D330" t="str">
            <v>单插内丝阀门</v>
          </cell>
          <cell r="E330" t="str">
            <v>DN80-G3"</v>
          </cell>
          <cell r="F330" t="str">
            <v>个</v>
          </cell>
          <cell r="G330">
            <v>1000</v>
          </cell>
          <cell r="H330">
            <v>2</v>
          </cell>
        </row>
        <row r="331">
          <cell r="C331" t="str">
            <v>VV100210</v>
          </cell>
          <cell r="D331" t="str">
            <v>内外丝阀门</v>
          </cell>
          <cell r="E331" t="str">
            <v>G1/2"-R1/2",S304</v>
          </cell>
          <cell r="F331" t="str">
            <v>个</v>
          </cell>
          <cell r="G331">
            <v>70</v>
          </cell>
          <cell r="H331">
            <v>0.19</v>
          </cell>
        </row>
        <row r="332">
          <cell r="C332">
            <v>11100210</v>
          </cell>
          <cell r="D332" t="str">
            <v>内外丝阀门</v>
          </cell>
          <cell r="E332" t="str">
            <v>G3/4"-R3/4",S304</v>
          </cell>
          <cell r="F332" t="str">
            <v>个</v>
          </cell>
          <cell r="G332">
            <v>110</v>
          </cell>
          <cell r="H332">
            <v>0.35</v>
          </cell>
        </row>
        <row r="333">
          <cell r="C333">
            <v>22100210</v>
          </cell>
          <cell r="D333" t="str">
            <v>内外丝阀门</v>
          </cell>
          <cell r="E333" t="str">
            <v>G1"-R1",S304</v>
          </cell>
          <cell r="F333" t="str">
            <v>个</v>
          </cell>
          <cell r="G333">
            <v>130</v>
          </cell>
          <cell r="H333">
            <v>0.41</v>
          </cell>
        </row>
        <row r="334">
          <cell r="C334" t="str">
            <v>VV100211</v>
          </cell>
          <cell r="D334" t="str">
            <v>内外丝阀门</v>
          </cell>
          <cell r="E334" t="str">
            <v>G1/2"-R1/2"</v>
          </cell>
          <cell r="F334" t="str">
            <v>个</v>
          </cell>
          <cell r="G334">
            <v>70</v>
          </cell>
          <cell r="H334">
            <v>0.19</v>
          </cell>
        </row>
        <row r="335">
          <cell r="C335">
            <v>11100211</v>
          </cell>
          <cell r="D335" t="str">
            <v>内外丝阀门</v>
          </cell>
          <cell r="E335" t="str">
            <v>G3/4"-R3/4"</v>
          </cell>
          <cell r="F335" t="str">
            <v>个</v>
          </cell>
          <cell r="G335">
            <v>110</v>
          </cell>
          <cell r="H335">
            <v>0.35</v>
          </cell>
        </row>
        <row r="336">
          <cell r="C336">
            <v>22100211</v>
          </cell>
          <cell r="D336" t="str">
            <v>内外丝阀门</v>
          </cell>
          <cell r="E336" t="str">
            <v>G1"-R1"</v>
          </cell>
          <cell r="F336" t="str">
            <v>个</v>
          </cell>
          <cell r="G336">
            <v>130</v>
          </cell>
          <cell r="H336">
            <v>0.41</v>
          </cell>
        </row>
        <row r="337">
          <cell r="C337" t="str">
            <v>VV100310</v>
          </cell>
          <cell r="D337" t="str">
            <v>双内丝球阀</v>
          </cell>
          <cell r="E337" t="str">
            <v>G1/2"，S304</v>
          </cell>
          <cell r="F337" t="str">
            <v>个</v>
          </cell>
          <cell r="G337">
            <v>70</v>
          </cell>
          <cell r="H337">
            <v>0.2</v>
          </cell>
        </row>
        <row r="338">
          <cell r="C338">
            <v>11100310</v>
          </cell>
          <cell r="D338" t="str">
            <v>双内丝球阀</v>
          </cell>
          <cell r="E338" t="str">
            <v>G3/4"，S304</v>
          </cell>
          <cell r="F338" t="str">
            <v>个</v>
          </cell>
          <cell r="G338">
            <v>110</v>
          </cell>
          <cell r="H338">
            <v>0.4</v>
          </cell>
        </row>
        <row r="339">
          <cell r="C339">
            <v>22100310</v>
          </cell>
          <cell r="D339" t="str">
            <v>双内丝球阀</v>
          </cell>
          <cell r="E339" t="str">
            <v>G1"，S304</v>
          </cell>
          <cell r="F339" t="str">
            <v>个</v>
          </cell>
          <cell r="G339">
            <v>130</v>
          </cell>
          <cell r="H339">
            <v>0.43</v>
          </cell>
        </row>
        <row r="340">
          <cell r="C340">
            <v>33100310</v>
          </cell>
          <cell r="D340" t="str">
            <v>双内丝球阀</v>
          </cell>
          <cell r="E340" t="str">
            <v>G1-1/4"，S304</v>
          </cell>
          <cell r="F340" t="str">
            <v>个</v>
          </cell>
          <cell r="G340">
            <v>220</v>
          </cell>
          <cell r="H340">
            <v>0.8</v>
          </cell>
        </row>
        <row r="341">
          <cell r="C341">
            <v>44100310</v>
          </cell>
          <cell r="D341" t="str">
            <v>双内丝球阀</v>
          </cell>
          <cell r="E341" t="str">
            <v>G1-1/2"，S304</v>
          </cell>
          <cell r="F341" t="str">
            <v>个</v>
          </cell>
          <cell r="G341">
            <v>280</v>
          </cell>
          <cell r="H341">
            <v>0.9</v>
          </cell>
        </row>
        <row r="342">
          <cell r="C342">
            <v>55100310</v>
          </cell>
          <cell r="D342" t="str">
            <v>双内丝球阀</v>
          </cell>
          <cell r="E342" t="str">
            <v>G2"，S304</v>
          </cell>
          <cell r="F342" t="str">
            <v>个</v>
          </cell>
          <cell r="G342">
            <v>350</v>
          </cell>
          <cell r="H342">
            <v>1.4</v>
          </cell>
        </row>
        <row r="343">
          <cell r="C343" t="str">
            <v>VV100311</v>
          </cell>
          <cell r="D343" t="str">
            <v>双内丝球阀</v>
          </cell>
          <cell r="E343" t="str">
            <v>G1/2"</v>
          </cell>
          <cell r="F343" t="str">
            <v>个</v>
          </cell>
          <cell r="G343">
            <v>70</v>
          </cell>
          <cell r="H343">
            <v>0.2</v>
          </cell>
        </row>
        <row r="344">
          <cell r="C344">
            <v>11100311</v>
          </cell>
          <cell r="D344" t="str">
            <v>双内丝球阀</v>
          </cell>
          <cell r="E344" t="str">
            <v>G3/4"</v>
          </cell>
          <cell r="F344" t="str">
            <v>个</v>
          </cell>
          <cell r="G344">
            <v>110</v>
          </cell>
          <cell r="H344">
            <v>0.4</v>
          </cell>
        </row>
        <row r="345">
          <cell r="C345">
            <v>22100311</v>
          </cell>
          <cell r="D345" t="str">
            <v>双内丝球阀</v>
          </cell>
          <cell r="E345" t="str">
            <v>G1"</v>
          </cell>
          <cell r="F345" t="str">
            <v>个</v>
          </cell>
          <cell r="G345">
            <v>130</v>
          </cell>
          <cell r="H345">
            <v>0.43</v>
          </cell>
        </row>
        <row r="346">
          <cell r="C346">
            <v>33100311</v>
          </cell>
          <cell r="D346" t="str">
            <v>双内丝球阀</v>
          </cell>
          <cell r="E346" t="str">
            <v>G1-1/4"</v>
          </cell>
          <cell r="F346" t="str">
            <v>个</v>
          </cell>
          <cell r="G346">
            <v>220</v>
          </cell>
          <cell r="H346">
            <v>0.8</v>
          </cell>
        </row>
        <row r="347">
          <cell r="C347">
            <v>44100311</v>
          </cell>
          <cell r="D347" t="str">
            <v>双内丝球阀</v>
          </cell>
          <cell r="E347" t="str">
            <v>G1-1/2"</v>
          </cell>
          <cell r="F347" t="str">
            <v>个</v>
          </cell>
          <cell r="G347">
            <v>280</v>
          </cell>
          <cell r="H347">
            <v>0.9</v>
          </cell>
        </row>
        <row r="348">
          <cell r="C348">
            <v>55100311</v>
          </cell>
          <cell r="D348" t="str">
            <v>双内丝球阀</v>
          </cell>
          <cell r="E348" t="str">
            <v>G2"</v>
          </cell>
          <cell r="F348" t="str">
            <v>个</v>
          </cell>
          <cell r="G348">
            <v>350</v>
          </cell>
          <cell r="H348">
            <v>1.4</v>
          </cell>
        </row>
        <row r="349">
          <cell r="C349">
            <v>66110010</v>
          </cell>
          <cell r="D349" t="str">
            <v>手柄蝶阀</v>
          </cell>
          <cell r="E349" t="str">
            <v>DN65,NBR阀座，SS304阀板 </v>
          </cell>
          <cell r="F349" t="str">
            <v>个</v>
          </cell>
          <cell r="G349">
            <v>900</v>
          </cell>
          <cell r="H349">
            <v>6.55</v>
          </cell>
        </row>
        <row r="350">
          <cell r="C350">
            <v>77110010</v>
          </cell>
          <cell r="D350" t="str">
            <v>手柄蝶阀</v>
          </cell>
          <cell r="E350" t="str">
            <v>DN80,NBR阀座，SS304阀板 </v>
          </cell>
          <cell r="F350" t="str">
            <v>个</v>
          </cell>
          <cell r="G350">
            <v>1000</v>
          </cell>
          <cell r="H350">
            <v>6.95</v>
          </cell>
        </row>
        <row r="351">
          <cell r="C351">
            <v>88110010</v>
          </cell>
          <cell r="D351" t="str">
            <v>手柄蝶阀</v>
          </cell>
          <cell r="E351" t="str">
            <v>DN100,NBR阀座，SS304阀板 </v>
          </cell>
          <cell r="F351" t="str">
            <v>个</v>
          </cell>
          <cell r="G351">
            <v>1200</v>
          </cell>
          <cell r="H351">
            <v>9.2</v>
          </cell>
        </row>
        <row r="352">
          <cell r="C352">
            <v>66110110</v>
          </cell>
          <cell r="D352" t="str">
            <v>涡轮蝶阀</v>
          </cell>
          <cell r="E352" t="str">
            <v>DN65，NBR阀座，SS304阀板 </v>
          </cell>
          <cell r="F352" t="str">
            <v>个</v>
          </cell>
          <cell r="G352">
            <v>1100</v>
          </cell>
          <cell r="H352">
            <v>7</v>
          </cell>
        </row>
        <row r="353">
          <cell r="C353">
            <v>77110110</v>
          </cell>
          <cell r="D353" t="str">
            <v>涡轮蝶阀</v>
          </cell>
          <cell r="E353" t="str">
            <v>DN80，NBR阀座，SS304阀板 </v>
          </cell>
          <cell r="F353" t="str">
            <v>个</v>
          </cell>
          <cell r="G353">
            <v>1200</v>
          </cell>
          <cell r="H353">
            <v>8</v>
          </cell>
        </row>
        <row r="354">
          <cell r="C354">
            <v>88110110</v>
          </cell>
          <cell r="D354" t="str">
            <v>涡轮蝶阀</v>
          </cell>
          <cell r="E354" t="str">
            <v>DN100，NBR阀座，SS304阀板 </v>
          </cell>
          <cell r="F354" t="str">
            <v>个</v>
          </cell>
          <cell r="G354">
            <v>1500</v>
          </cell>
          <cell r="H354">
            <v>11</v>
          </cell>
        </row>
        <row r="355">
          <cell r="C355">
            <v>99110110</v>
          </cell>
          <cell r="D355" t="str">
            <v>涡轮蝶阀</v>
          </cell>
          <cell r="E355" t="str">
            <v>DN125，NBR阀座，SS304阀板 </v>
          </cell>
          <cell r="F355" t="str">
            <v>个</v>
          </cell>
          <cell r="G355">
            <v>2000</v>
          </cell>
          <cell r="H355">
            <v>15</v>
          </cell>
        </row>
        <row r="356">
          <cell r="C356" t="str">
            <v>CC110110</v>
          </cell>
          <cell r="D356" t="str">
            <v>涡轮蝶阀</v>
          </cell>
          <cell r="E356" t="str">
            <v>DN148，NBR阀座，SS304阀板 </v>
          </cell>
          <cell r="F356" t="str">
            <v>个</v>
          </cell>
          <cell r="G356">
            <v>2700</v>
          </cell>
          <cell r="H356">
            <v>20</v>
          </cell>
        </row>
        <row r="357">
          <cell r="C357" t="str">
            <v>AA110110</v>
          </cell>
          <cell r="D357" t="str">
            <v>涡轮蝶阀</v>
          </cell>
          <cell r="E357" t="str">
            <v>DN150，NBR阀座，SS304阀板 </v>
          </cell>
          <cell r="F357" t="str">
            <v>个</v>
          </cell>
          <cell r="G357">
            <v>2800</v>
          </cell>
          <cell r="H357">
            <v>20</v>
          </cell>
        </row>
        <row r="358">
          <cell r="C358" t="str">
            <v>BB110110</v>
          </cell>
          <cell r="D358" t="str">
            <v>涡轮蝶阀</v>
          </cell>
          <cell r="E358" t="str">
            <v>DN200，NBR阀座，SS304阀板 </v>
          </cell>
          <cell r="F358" t="str">
            <v>个</v>
          </cell>
          <cell r="G358">
            <v>3800</v>
          </cell>
          <cell r="H358">
            <v>29</v>
          </cell>
        </row>
        <row r="359">
          <cell r="C359">
            <v>66110130</v>
          </cell>
          <cell r="D359" t="str">
            <v>涡轮蝶阀(高温型）</v>
          </cell>
          <cell r="E359" t="str">
            <v>DN65,PTFE阀座，SS304阀板 </v>
          </cell>
          <cell r="F359" t="str">
            <v>个</v>
          </cell>
          <cell r="G359">
            <v>1300</v>
          </cell>
          <cell r="H359">
            <v>7</v>
          </cell>
        </row>
        <row r="360">
          <cell r="C360">
            <v>77110130</v>
          </cell>
          <cell r="D360" t="str">
            <v>涡轮蝶阀(高温型）</v>
          </cell>
          <cell r="E360" t="str">
            <v>DN80,PTFE阀座，SS304阀板 </v>
          </cell>
          <cell r="F360" t="str">
            <v>个</v>
          </cell>
          <cell r="G360">
            <v>1500</v>
          </cell>
          <cell r="H360">
            <v>8</v>
          </cell>
        </row>
        <row r="361">
          <cell r="C361">
            <v>88110130</v>
          </cell>
          <cell r="D361" t="str">
            <v>涡轮蝶阀(高温型）</v>
          </cell>
          <cell r="E361" t="str">
            <v>DN100,PTFE阀座，SS304阀板 </v>
          </cell>
          <cell r="F361" t="str">
            <v>个</v>
          </cell>
          <cell r="G361">
            <v>1900</v>
          </cell>
          <cell r="H361">
            <v>11</v>
          </cell>
        </row>
        <row r="362">
          <cell r="C362">
            <v>99110130</v>
          </cell>
          <cell r="D362" t="str">
            <v>涡轮蝶阀(高温型）</v>
          </cell>
          <cell r="E362" t="str">
            <v>DN125,PTFE阀座，SS304阀板 </v>
          </cell>
          <cell r="F362" t="str">
            <v>个</v>
          </cell>
          <cell r="G362">
            <v>2300</v>
          </cell>
          <cell r="H362">
            <v>15</v>
          </cell>
        </row>
        <row r="363">
          <cell r="C363" t="str">
            <v>CC110130</v>
          </cell>
          <cell r="D363" t="str">
            <v>涡轮蝶阀(高温型）</v>
          </cell>
          <cell r="E363" t="str">
            <v>DN148,PTFE阀座，SS304阀板 </v>
          </cell>
          <cell r="F363" t="str">
            <v>个</v>
          </cell>
          <cell r="G363">
            <v>3400</v>
          </cell>
          <cell r="H363">
            <v>20</v>
          </cell>
        </row>
        <row r="364">
          <cell r="C364" t="str">
            <v>BB110130</v>
          </cell>
          <cell r="D364" t="str">
            <v>涡轮蝶阀(高温型）</v>
          </cell>
          <cell r="E364" t="str">
            <v>DN200,PTFE阀座，SS304阀板 </v>
          </cell>
          <cell r="F364" t="str">
            <v>个</v>
          </cell>
          <cell r="G364">
            <v>5000</v>
          </cell>
          <cell r="H364">
            <v>20</v>
          </cell>
        </row>
        <row r="365">
          <cell r="C365">
            <v>66110210</v>
          </cell>
          <cell r="D365" t="str">
            <v>电动蝶阀</v>
          </cell>
          <cell r="E365" t="str">
            <v>DN65</v>
          </cell>
          <cell r="F365" t="str">
            <v>个</v>
          </cell>
          <cell r="G365">
            <v>3500</v>
          </cell>
          <cell r="H365">
            <v>7</v>
          </cell>
        </row>
        <row r="366">
          <cell r="C366">
            <v>77110210</v>
          </cell>
          <cell r="D366" t="str">
            <v>电动蝶阀</v>
          </cell>
          <cell r="E366" t="str">
            <v>DN80</v>
          </cell>
          <cell r="F366" t="str">
            <v>个</v>
          </cell>
          <cell r="G366">
            <v>4000</v>
          </cell>
          <cell r="H366">
            <v>8</v>
          </cell>
        </row>
        <row r="367">
          <cell r="C367">
            <v>88110210</v>
          </cell>
          <cell r="D367" t="str">
            <v>电动蝶阀</v>
          </cell>
          <cell r="E367" t="str">
            <v>DN100</v>
          </cell>
          <cell r="F367" t="str">
            <v>个</v>
          </cell>
          <cell r="G367">
            <v>5000</v>
          </cell>
          <cell r="H367">
            <v>11</v>
          </cell>
        </row>
        <row r="368">
          <cell r="C368">
            <v>99110210</v>
          </cell>
          <cell r="D368" t="str">
            <v>电动蝶阀</v>
          </cell>
          <cell r="E368" t="str">
            <v>DN125</v>
          </cell>
          <cell r="F368" t="str">
            <v>个</v>
          </cell>
          <cell r="G368">
            <v>6000</v>
          </cell>
          <cell r="H368">
            <v>15</v>
          </cell>
        </row>
        <row r="369">
          <cell r="C369" t="str">
            <v>CC110210</v>
          </cell>
          <cell r="D369" t="str">
            <v>电动蝶阀</v>
          </cell>
          <cell r="E369" t="str">
            <v>DN148</v>
          </cell>
          <cell r="F369" t="str">
            <v>个</v>
          </cell>
          <cell r="G369">
            <v>7000</v>
          </cell>
          <cell r="H369">
            <v>20</v>
          </cell>
        </row>
        <row r="370">
          <cell r="C370" t="str">
            <v>BB110210</v>
          </cell>
          <cell r="D370" t="str">
            <v>电动蝶阀</v>
          </cell>
          <cell r="E370" t="str">
            <v>DN200</v>
          </cell>
          <cell r="F370" t="str">
            <v>个</v>
          </cell>
          <cell r="G370">
            <v>9500</v>
          </cell>
          <cell r="H370">
            <v>29</v>
          </cell>
        </row>
        <row r="371">
          <cell r="C371">
            <v>11120010</v>
          </cell>
          <cell r="D371" t="str">
            <v>旋启式止回阀</v>
          </cell>
          <cell r="E371" t="str">
            <v>DN20-G3/4"，螺纹式</v>
          </cell>
          <cell r="F371" t="str">
            <v>个</v>
          </cell>
          <cell r="G371">
            <v>165</v>
          </cell>
          <cell r="H371">
            <v>0.354</v>
          </cell>
        </row>
        <row r="372">
          <cell r="C372">
            <v>22120010</v>
          </cell>
          <cell r="D372" t="str">
            <v>旋启式止回阀</v>
          </cell>
          <cell r="E372" t="str">
            <v>DN25-G1"，螺纹式</v>
          </cell>
          <cell r="F372" t="str">
            <v>个</v>
          </cell>
          <cell r="G372">
            <v>230</v>
          </cell>
          <cell r="H372">
            <v>0.524</v>
          </cell>
        </row>
        <row r="373">
          <cell r="C373">
            <v>44120010</v>
          </cell>
          <cell r="D373" t="str">
            <v>旋启式止回阀</v>
          </cell>
          <cell r="E373" t="str">
            <v>DN40-G1-1/2"，螺纹式</v>
          </cell>
          <cell r="F373" t="str">
            <v>个</v>
          </cell>
          <cell r="G373">
            <v>400</v>
          </cell>
          <cell r="H373">
            <v>1.122</v>
          </cell>
        </row>
        <row r="374">
          <cell r="C374">
            <v>55120010</v>
          </cell>
          <cell r="D374" t="str">
            <v>旋启式止回阀</v>
          </cell>
          <cell r="E374" t="str">
            <v>DN50-G2"，螺纹式</v>
          </cell>
          <cell r="F374" t="str">
            <v>个</v>
          </cell>
          <cell r="G374">
            <v>500</v>
          </cell>
          <cell r="H374">
            <v>1.6</v>
          </cell>
        </row>
        <row r="375">
          <cell r="C375">
            <v>66120110</v>
          </cell>
          <cell r="D375" t="str">
            <v>旋启式止回阀</v>
          </cell>
          <cell r="E375" t="str">
            <v>DN65，法兰式</v>
          </cell>
          <cell r="F375" t="str">
            <v>个</v>
          </cell>
          <cell r="G375">
            <v>2000</v>
          </cell>
          <cell r="H375">
            <v>12</v>
          </cell>
        </row>
        <row r="376">
          <cell r="C376">
            <v>77120110</v>
          </cell>
          <cell r="D376" t="str">
            <v>旋启式止回阀</v>
          </cell>
          <cell r="E376" t="str">
            <v>DN80，法兰式</v>
          </cell>
          <cell r="F376" t="str">
            <v>个</v>
          </cell>
          <cell r="G376">
            <v>2500</v>
          </cell>
          <cell r="H376">
            <v>14</v>
          </cell>
        </row>
        <row r="377">
          <cell r="C377">
            <v>88120110</v>
          </cell>
          <cell r="D377" t="str">
            <v>旋启式止回阀</v>
          </cell>
          <cell r="E377" t="str">
            <v>DN100，法兰式</v>
          </cell>
          <cell r="F377" t="str">
            <v>个</v>
          </cell>
          <cell r="G377">
            <v>3400</v>
          </cell>
          <cell r="H377">
            <v>17</v>
          </cell>
        </row>
        <row r="378">
          <cell r="C378">
            <v>99120110</v>
          </cell>
          <cell r="D378" t="str">
            <v>旋启式止回阀</v>
          </cell>
          <cell r="E378" t="str">
            <v>DN125，法兰式</v>
          </cell>
          <cell r="F378" t="str">
            <v>个</v>
          </cell>
          <cell r="G378">
            <v>5500</v>
          </cell>
          <cell r="H378">
            <v>25</v>
          </cell>
        </row>
        <row r="379">
          <cell r="C379" t="str">
            <v>AA120110</v>
          </cell>
          <cell r="D379" t="str">
            <v>旋启式止回阀</v>
          </cell>
          <cell r="E379" t="str">
            <v>DN150，法兰式</v>
          </cell>
          <cell r="F379" t="str">
            <v>个</v>
          </cell>
          <cell r="G379">
            <v>7500</v>
          </cell>
          <cell r="H379">
            <v>35</v>
          </cell>
        </row>
        <row r="380">
          <cell r="C380" t="str">
            <v>BB120110</v>
          </cell>
          <cell r="D380" t="str">
            <v>旋启式止回阀</v>
          </cell>
          <cell r="E380" t="str">
            <v>DN200，法兰式</v>
          </cell>
          <cell r="F380" t="str">
            <v>个</v>
          </cell>
          <cell r="G380">
            <v>12500</v>
          </cell>
          <cell r="H380">
            <v>60</v>
          </cell>
        </row>
        <row r="381">
          <cell r="C381" t="str">
            <v>VV130010</v>
          </cell>
          <cell r="D381" t="str">
            <v>等径外丝</v>
          </cell>
          <cell r="E381" t="str">
            <v>R1/2"</v>
          </cell>
          <cell r="F381" t="str">
            <v>个</v>
          </cell>
          <cell r="G381">
            <v>17</v>
          </cell>
          <cell r="H381">
            <v>0.05</v>
          </cell>
        </row>
        <row r="382">
          <cell r="C382">
            <v>11130010</v>
          </cell>
          <cell r="D382" t="str">
            <v>等径外丝</v>
          </cell>
          <cell r="E382" t="str">
            <v>R3/4"</v>
          </cell>
          <cell r="F382" t="str">
            <v>个</v>
          </cell>
          <cell r="G382">
            <v>23</v>
          </cell>
          <cell r="H382">
            <v>0.07</v>
          </cell>
        </row>
        <row r="383">
          <cell r="C383">
            <v>22130010</v>
          </cell>
          <cell r="D383" t="str">
            <v>等径外丝</v>
          </cell>
          <cell r="E383" t="str">
            <v>R1"</v>
          </cell>
          <cell r="F383" t="str">
            <v>个</v>
          </cell>
          <cell r="G383">
            <v>35</v>
          </cell>
          <cell r="H383">
            <v>0.11</v>
          </cell>
        </row>
        <row r="384">
          <cell r="C384">
            <v>33130010</v>
          </cell>
          <cell r="D384" t="str">
            <v>等径外丝</v>
          </cell>
          <cell r="E384" t="str">
            <v>R1-1/4"</v>
          </cell>
          <cell r="F384" t="str">
            <v>个</v>
          </cell>
          <cell r="G384">
            <v>54</v>
          </cell>
          <cell r="H384">
            <v>0.14</v>
          </cell>
        </row>
        <row r="385">
          <cell r="C385">
            <v>44130010</v>
          </cell>
          <cell r="D385" t="str">
            <v>等径外丝</v>
          </cell>
          <cell r="E385" t="str">
            <v>R1-1/2"</v>
          </cell>
          <cell r="F385" t="str">
            <v>个</v>
          </cell>
          <cell r="G385">
            <v>65</v>
          </cell>
          <cell r="H385">
            <v>0.21</v>
          </cell>
        </row>
        <row r="386">
          <cell r="C386">
            <v>55130010</v>
          </cell>
          <cell r="D386" t="str">
            <v>等径外丝</v>
          </cell>
          <cell r="E386" t="str">
            <v>R2"</v>
          </cell>
          <cell r="F386" t="str">
            <v>个</v>
          </cell>
          <cell r="G386">
            <v>95</v>
          </cell>
          <cell r="H386">
            <v>0.34</v>
          </cell>
        </row>
        <row r="387">
          <cell r="C387">
            <v>66130010</v>
          </cell>
          <cell r="D387" t="str">
            <v>等径外丝</v>
          </cell>
          <cell r="E387" t="str">
            <v>R2-1/2"</v>
          </cell>
          <cell r="F387" t="str">
            <v>个</v>
          </cell>
          <cell r="G387">
            <v>195</v>
          </cell>
          <cell r="H387">
            <v>0.56</v>
          </cell>
        </row>
        <row r="388">
          <cell r="C388">
            <v>77130010</v>
          </cell>
          <cell r="D388" t="str">
            <v>等径外丝</v>
          </cell>
          <cell r="E388" t="str">
            <v>R3"</v>
          </cell>
          <cell r="F388" t="str">
            <v>个</v>
          </cell>
          <cell r="G388">
            <v>250</v>
          </cell>
          <cell r="H388">
            <v>0.75</v>
          </cell>
        </row>
        <row r="389">
          <cell r="C389" t="str">
            <v>VX130110</v>
          </cell>
          <cell r="D389" t="str">
            <v>外丝大小头</v>
          </cell>
          <cell r="E389" t="str">
            <v>R1/2"-R1/4"</v>
          </cell>
          <cell r="F389" t="str">
            <v>个</v>
          </cell>
          <cell r="G389">
            <v>17</v>
          </cell>
          <cell r="H389">
            <v>0.03</v>
          </cell>
        </row>
        <row r="390">
          <cell r="C390" t="str">
            <v>1V130110</v>
          </cell>
          <cell r="D390" t="str">
            <v>外丝大小头</v>
          </cell>
          <cell r="E390" t="str">
            <v>R3/4"-R1/2"</v>
          </cell>
          <cell r="F390" t="str">
            <v>个</v>
          </cell>
          <cell r="G390">
            <v>23</v>
          </cell>
          <cell r="H390">
            <v>0.07</v>
          </cell>
        </row>
        <row r="391">
          <cell r="C391" t="str">
            <v>2V130110</v>
          </cell>
          <cell r="D391" t="str">
            <v>外丝大小头</v>
          </cell>
          <cell r="E391" t="str">
            <v>R1"-R1/2"</v>
          </cell>
          <cell r="F391" t="str">
            <v>个</v>
          </cell>
          <cell r="G391">
            <v>35</v>
          </cell>
          <cell r="H391">
            <v>0.11</v>
          </cell>
        </row>
        <row r="392">
          <cell r="C392">
            <v>21130110</v>
          </cell>
          <cell r="D392" t="str">
            <v>外丝大小头</v>
          </cell>
          <cell r="E392" t="str">
            <v>R1"-R3/4"</v>
          </cell>
          <cell r="F392" t="str">
            <v>个</v>
          </cell>
          <cell r="G392">
            <v>35</v>
          </cell>
          <cell r="H392">
            <v>0.12</v>
          </cell>
        </row>
        <row r="393">
          <cell r="C393">
            <v>32130110</v>
          </cell>
          <cell r="D393" t="str">
            <v>外丝大小头</v>
          </cell>
          <cell r="E393" t="str">
            <v>R1-1/4"-R1"</v>
          </cell>
          <cell r="F393" t="str">
            <v>个</v>
          </cell>
          <cell r="G393">
            <v>54</v>
          </cell>
          <cell r="H393">
            <v>0.17</v>
          </cell>
        </row>
        <row r="394">
          <cell r="C394">
            <v>42130110</v>
          </cell>
          <cell r="D394" t="str">
            <v>外丝大小头</v>
          </cell>
          <cell r="E394" t="str">
            <v>R1-1/2"-R1"</v>
          </cell>
          <cell r="F394" t="str">
            <v>个</v>
          </cell>
          <cell r="G394">
            <v>65</v>
          </cell>
          <cell r="H394">
            <v>0.21</v>
          </cell>
        </row>
        <row r="395">
          <cell r="C395">
            <v>43130110</v>
          </cell>
          <cell r="D395" t="str">
            <v>外丝大小头</v>
          </cell>
          <cell r="E395" t="str">
            <v>R1-1/2"-R1-1/4"</v>
          </cell>
          <cell r="F395" t="str">
            <v>个</v>
          </cell>
          <cell r="G395">
            <v>65</v>
          </cell>
          <cell r="H395">
            <v>0.22</v>
          </cell>
        </row>
        <row r="396">
          <cell r="C396">
            <v>53130110</v>
          </cell>
          <cell r="D396" t="str">
            <v>外丝大小头</v>
          </cell>
          <cell r="E396" t="str">
            <v>R2"-R1-1/4"</v>
          </cell>
          <cell r="F396" t="str">
            <v>个</v>
          </cell>
          <cell r="G396">
            <v>95</v>
          </cell>
          <cell r="H396">
            <v>0.33</v>
          </cell>
        </row>
        <row r="397">
          <cell r="C397">
            <v>54130110</v>
          </cell>
          <cell r="D397" t="str">
            <v>外丝大小头</v>
          </cell>
          <cell r="E397" t="str">
            <v>R2"-R1-1/2"</v>
          </cell>
          <cell r="F397" t="str">
            <v>个</v>
          </cell>
          <cell r="G397">
            <v>95</v>
          </cell>
          <cell r="H397">
            <v>0.31</v>
          </cell>
        </row>
        <row r="398">
          <cell r="C398" t="str">
            <v>VX130210</v>
          </cell>
          <cell r="D398" t="str">
            <v>内丝大小头</v>
          </cell>
          <cell r="E398" t="str">
            <v>G1/2"-G1/4"</v>
          </cell>
          <cell r="F398" t="str">
            <v>个</v>
          </cell>
          <cell r="G398">
            <v>16</v>
          </cell>
          <cell r="H398">
            <v>0.05</v>
          </cell>
        </row>
        <row r="399">
          <cell r="C399" t="str">
            <v>1V130210</v>
          </cell>
          <cell r="D399" t="str">
            <v>内丝大小头</v>
          </cell>
          <cell r="E399" t="str">
            <v>G3/4"-G1/2"</v>
          </cell>
          <cell r="F399" t="str">
            <v>个</v>
          </cell>
          <cell r="G399">
            <v>22</v>
          </cell>
          <cell r="H399">
            <v>0.07</v>
          </cell>
        </row>
        <row r="400">
          <cell r="C400" t="str">
            <v>2V130210</v>
          </cell>
          <cell r="D400" t="str">
            <v>内丝大小头</v>
          </cell>
          <cell r="E400" t="str">
            <v>G1"-G1/2"</v>
          </cell>
          <cell r="F400" t="str">
            <v>个</v>
          </cell>
          <cell r="G400">
            <v>37</v>
          </cell>
          <cell r="H400">
            <v>0.09</v>
          </cell>
        </row>
        <row r="401">
          <cell r="C401">
            <v>21130210</v>
          </cell>
          <cell r="D401" t="str">
            <v>内丝大小头</v>
          </cell>
          <cell r="E401" t="str">
            <v>G1"-G3/4"</v>
          </cell>
          <cell r="F401" t="str">
            <v>个</v>
          </cell>
          <cell r="G401">
            <v>37</v>
          </cell>
          <cell r="H401">
            <v>0.11</v>
          </cell>
        </row>
        <row r="402">
          <cell r="C402">
            <v>42130210</v>
          </cell>
          <cell r="D402" t="str">
            <v>内丝大小头</v>
          </cell>
          <cell r="E402" t="str">
            <v>G1-1/2"-G1"</v>
          </cell>
          <cell r="F402" t="str">
            <v>个</v>
          </cell>
          <cell r="G402">
            <v>65</v>
          </cell>
          <cell r="H402">
            <v>0.19</v>
          </cell>
        </row>
        <row r="403">
          <cell r="C403">
            <v>54130210</v>
          </cell>
          <cell r="D403" t="str">
            <v>内丝大小头</v>
          </cell>
          <cell r="E403" t="str">
            <v>G2"-G1-1/2"</v>
          </cell>
          <cell r="F403" t="str">
            <v>个</v>
          </cell>
          <cell r="G403">
            <v>95</v>
          </cell>
          <cell r="H403">
            <v>0.33</v>
          </cell>
        </row>
        <row r="404">
          <cell r="C404">
            <v>65130210</v>
          </cell>
          <cell r="D404" t="str">
            <v>内丝大小头</v>
          </cell>
          <cell r="E404" t="str">
            <v>G2-1/2"-G2"</v>
          </cell>
          <cell r="F404" t="str">
            <v>个</v>
          </cell>
          <cell r="G404">
            <v>95</v>
          </cell>
          <cell r="H404">
            <v>0.45</v>
          </cell>
        </row>
        <row r="405">
          <cell r="C405">
            <v>74130210</v>
          </cell>
          <cell r="D405" t="str">
            <v>内丝大小头</v>
          </cell>
          <cell r="E405" t="str">
            <v>G3"-G1-1/2"</v>
          </cell>
          <cell r="F405" t="str">
            <v>个</v>
          </cell>
          <cell r="G405">
            <v>280</v>
          </cell>
          <cell r="H405">
            <v>0.52</v>
          </cell>
        </row>
        <row r="406">
          <cell r="C406">
            <v>76130210</v>
          </cell>
          <cell r="D406" t="str">
            <v>内丝大小头</v>
          </cell>
          <cell r="E406" t="str">
            <v>G3"-G2-1/2"</v>
          </cell>
          <cell r="F406" t="str">
            <v>个</v>
          </cell>
          <cell r="G406">
            <v>280</v>
          </cell>
          <cell r="H406">
            <v>0.65</v>
          </cell>
        </row>
        <row r="407">
          <cell r="C407">
            <v>75130210</v>
          </cell>
          <cell r="D407" t="str">
            <v>内丝大小头</v>
          </cell>
          <cell r="E407" t="str">
            <v>G3"-G2"</v>
          </cell>
          <cell r="F407" t="str">
            <v>个</v>
          </cell>
          <cell r="G407">
            <v>280</v>
          </cell>
          <cell r="H407">
            <v>0.6</v>
          </cell>
        </row>
        <row r="408">
          <cell r="C408" t="str">
            <v>1V130310</v>
          </cell>
          <cell r="D408" t="str">
            <v>补芯</v>
          </cell>
          <cell r="E408" t="str">
            <v>R3/4"-G1/2"</v>
          </cell>
          <cell r="F408" t="str">
            <v>个</v>
          </cell>
          <cell r="G408">
            <v>16</v>
          </cell>
          <cell r="H408">
            <v>0.05</v>
          </cell>
        </row>
        <row r="409">
          <cell r="C409" t="str">
            <v>VX130310</v>
          </cell>
          <cell r="D409" t="str">
            <v>补芯</v>
          </cell>
          <cell r="E409" t="str">
            <v>R1/2"-G1/4"</v>
          </cell>
          <cell r="F409" t="str">
            <v>个</v>
          </cell>
          <cell r="G409">
            <v>13</v>
          </cell>
          <cell r="H409">
            <v>0.07</v>
          </cell>
        </row>
        <row r="410">
          <cell r="C410" t="str">
            <v>2V130310</v>
          </cell>
          <cell r="D410" t="str">
            <v>补芯</v>
          </cell>
          <cell r="E410" t="str">
            <v>R1"-G1/2"</v>
          </cell>
          <cell r="F410" t="str">
            <v>个</v>
          </cell>
          <cell r="G410">
            <v>24</v>
          </cell>
          <cell r="H410">
            <v>0.08</v>
          </cell>
        </row>
        <row r="411">
          <cell r="C411">
            <v>21130310</v>
          </cell>
          <cell r="D411" t="str">
            <v>补芯</v>
          </cell>
          <cell r="E411" t="str">
            <v>R1"-G3/4"</v>
          </cell>
          <cell r="F411" t="str">
            <v>个</v>
          </cell>
          <cell r="G411">
            <v>24</v>
          </cell>
          <cell r="H411">
            <v>0.06</v>
          </cell>
        </row>
        <row r="412">
          <cell r="C412">
            <v>32130310</v>
          </cell>
          <cell r="D412" t="str">
            <v>补芯</v>
          </cell>
          <cell r="E412" t="str">
            <v>R1-1/4"-G1"</v>
          </cell>
          <cell r="F412" t="str">
            <v>个</v>
          </cell>
          <cell r="G412">
            <v>38</v>
          </cell>
          <cell r="H412">
            <v>0.09</v>
          </cell>
        </row>
        <row r="413">
          <cell r="C413">
            <v>42130310</v>
          </cell>
          <cell r="D413" t="str">
            <v>补芯</v>
          </cell>
          <cell r="E413" t="str">
            <v>R1-1/2"-G1"</v>
          </cell>
          <cell r="F413" t="str">
            <v>个</v>
          </cell>
          <cell r="G413">
            <v>52</v>
          </cell>
          <cell r="H413">
            <v>0.16</v>
          </cell>
        </row>
        <row r="414">
          <cell r="C414">
            <v>52130310</v>
          </cell>
          <cell r="D414" t="str">
            <v>补芯</v>
          </cell>
          <cell r="E414" t="str">
            <v>R2"-G1"</v>
          </cell>
          <cell r="F414" t="str">
            <v>个</v>
          </cell>
          <cell r="G414">
            <v>80</v>
          </cell>
          <cell r="H414">
            <v>0.26</v>
          </cell>
        </row>
        <row r="415">
          <cell r="C415" t="str">
            <v>XV130310</v>
          </cell>
          <cell r="D415" t="str">
            <v>补芯</v>
          </cell>
          <cell r="E415" t="str">
            <v>R1/4"-G1/2"（特殊）</v>
          </cell>
          <cell r="F415" t="str">
            <v>个</v>
          </cell>
          <cell r="G415">
            <v>15</v>
          </cell>
          <cell r="H415">
            <v>0.07</v>
          </cell>
        </row>
        <row r="416">
          <cell r="C416">
            <v>11140010</v>
          </cell>
          <cell r="D416" t="str">
            <v>伸缩软管（不锈钢304）</v>
          </cell>
          <cell r="E416" t="str">
            <v>DN20,0.5米,180度</v>
          </cell>
          <cell r="F416" t="str">
            <v>个</v>
          </cell>
          <cell r="G416">
            <v>350</v>
          </cell>
          <cell r="H416">
            <v>0.5</v>
          </cell>
        </row>
        <row r="417">
          <cell r="C417">
            <v>22140010</v>
          </cell>
          <cell r="D417" t="str">
            <v>伸缩软管（不锈钢304）</v>
          </cell>
          <cell r="E417" t="str">
            <v>DN25,0.5米,180度</v>
          </cell>
          <cell r="F417" t="str">
            <v>个</v>
          </cell>
          <cell r="G417">
            <v>400</v>
          </cell>
          <cell r="H417">
            <v>0.6</v>
          </cell>
        </row>
        <row r="418">
          <cell r="C418">
            <v>44140010</v>
          </cell>
          <cell r="D418" t="str">
            <v>伸缩软管（不锈钢304）</v>
          </cell>
          <cell r="E418" t="str">
            <v>DN40,0.5米,180度</v>
          </cell>
          <cell r="F418" t="str">
            <v>个</v>
          </cell>
          <cell r="G418">
            <v>600</v>
          </cell>
          <cell r="H418">
            <v>0.95</v>
          </cell>
        </row>
        <row r="419">
          <cell r="C419">
            <v>55140010</v>
          </cell>
          <cell r="D419" t="str">
            <v>伸缩软管（不锈钢304）</v>
          </cell>
          <cell r="E419" t="str">
            <v>DN50,0.5米,180度</v>
          </cell>
          <cell r="F419" t="str">
            <v>个</v>
          </cell>
          <cell r="G419">
            <v>700</v>
          </cell>
          <cell r="H419">
            <v>1.25</v>
          </cell>
        </row>
        <row r="420">
          <cell r="C420">
            <v>66140010</v>
          </cell>
          <cell r="D420" t="str">
            <v>伸缩软管（不锈钢304）</v>
          </cell>
          <cell r="E420" t="str">
            <v>DN65,0.5米,180度</v>
          </cell>
          <cell r="F420" t="str">
            <v>个</v>
          </cell>
          <cell r="G420">
            <v>800</v>
          </cell>
          <cell r="H420">
            <v>1.65</v>
          </cell>
        </row>
        <row r="421">
          <cell r="C421">
            <v>77140010</v>
          </cell>
          <cell r="D421" t="str">
            <v>伸缩软管（不锈钢304）</v>
          </cell>
          <cell r="E421" t="str">
            <v>DN80,0.5米,180度</v>
          </cell>
          <cell r="F421" t="str">
            <v>个</v>
          </cell>
          <cell r="G421">
            <v>1000</v>
          </cell>
          <cell r="H421">
            <v>2.2</v>
          </cell>
        </row>
        <row r="422">
          <cell r="C422">
            <v>88140010</v>
          </cell>
          <cell r="D422" t="str">
            <v>伸缩软管（不锈钢304）</v>
          </cell>
          <cell r="E422" t="str">
            <v>DN100,0.5米,180度</v>
          </cell>
          <cell r="F422" t="str">
            <v>个</v>
          </cell>
          <cell r="G422">
            <v>1300</v>
          </cell>
          <cell r="H422">
            <v>2.9</v>
          </cell>
        </row>
        <row r="423">
          <cell r="C423">
            <v>99140010</v>
          </cell>
          <cell r="D423" t="str">
            <v>伸缩软管（不锈钢304）</v>
          </cell>
          <cell r="E423" t="str">
            <v>DN125,0.5米,180度</v>
          </cell>
          <cell r="F423" t="str">
            <v>个</v>
          </cell>
          <cell r="G423">
            <v>1800</v>
          </cell>
          <cell r="H423">
            <v>3.7</v>
          </cell>
        </row>
        <row r="424">
          <cell r="C424" t="str">
            <v>CC140010</v>
          </cell>
          <cell r="D424" t="str">
            <v>伸缩软管（不锈钢304）</v>
          </cell>
          <cell r="E424" t="str">
            <v>DN148,0.5米,180度</v>
          </cell>
          <cell r="F424" t="str">
            <v>个</v>
          </cell>
          <cell r="G424">
            <v>2100</v>
          </cell>
          <cell r="H424">
            <v>4.3</v>
          </cell>
        </row>
        <row r="425">
          <cell r="C425" t="str">
            <v>AA140010</v>
          </cell>
          <cell r="D425" t="str">
            <v>伸缩软管（不锈钢304）</v>
          </cell>
          <cell r="E425" t="str">
            <v>DN150,0.5米,180度</v>
          </cell>
          <cell r="F425" t="str">
            <v>个</v>
          </cell>
          <cell r="G425">
            <v>2200</v>
          </cell>
          <cell r="H425">
            <v>7.5</v>
          </cell>
        </row>
        <row r="426">
          <cell r="C426" t="str">
            <v>BB140010</v>
          </cell>
          <cell r="D426" t="str">
            <v>伸缩软管（不锈钢304）</v>
          </cell>
          <cell r="E426" t="str">
            <v>DN200,0.5米,180度</v>
          </cell>
          <cell r="F426" t="str">
            <v>个</v>
          </cell>
          <cell r="G426">
            <v>2800</v>
          </cell>
          <cell r="H426">
            <v>7.5</v>
          </cell>
        </row>
        <row r="427">
          <cell r="C427">
            <v>77140000</v>
          </cell>
          <cell r="D427" t="str">
            <v>不锈钢补偿器</v>
          </cell>
          <cell r="E427" t="str">
            <v>DN80,S304</v>
          </cell>
          <cell r="F427" t="str">
            <v>个</v>
          </cell>
          <cell r="G427">
            <v>1480</v>
          </cell>
        </row>
        <row r="428">
          <cell r="C428">
            <v>88140000</v>
          </cell>
          <cell r="D428" t="str">
            <v>不锈钢补偿器</v>
          </cell>
          <cell r="E428" t="str">
            <v>DN100,S304</v>
          </cell>
          <cell r="F428" t="str">
            <v>个</v>
          </cell>
          <cell r="G428">
            <v>2480</v>
          </cell>
        </row>
        <row r="429">
          <cell r="C429">
            <v>99140000</v>
          </cell>
          <cell r="D429" t="str">
            <v>不锈钢补偿器</v>
          </cell>
          <cell r="E429" t="str">
            <v>DN125,S304</v>
          </cell>
          <cell r="F429" t="str">
            <v>个</v>
          </cell>
          <cell r="G429">
            <v>3280</v>
          </cell>
        </row>
        <row r="430">
          <cell r="C430" t="str">
            <v>AA140000</v>
          </cell>
          <cell r="D430" t="str">
            <v>不锈钢补偿器</v>
          </cell>
          <cell r="E430" t="str">
            <v>DN150,S304</v>
          </cell>
          <cell r="F430" t="str">
            <v>个</v>
          </cell>
          <cell r="G430">
            <v>3680</v>
          </cell>
        </row>
        <row r="431">
          <cell r="C431" t="str">
            <v>BB140000</v>
          </cell>
          <cell r="D431" t="str">
            <v>不锈钢补偿器</v>
          </cell>
          <cell r="E431" t="str">
            <v>DN200,S304</v>
          </cell>
          <cell r="F431" t="str">
            <v>个</v>
          </cell>
          <cell r="G431">
            <v>4300</v>
          </cell>
        </row>
        <row r="432">
          <cell r="C432">
            <v>11150020</v>
          </cell>
          <cell r="D432" t="str">
            <v>管夹</v>
          </cell>
          <cell r="E432" t="str">
            <v>DN20（塑料）</v>
          </cell>
          <cell r="F432" t="str">
            <v>个</v>
          </cell>
          <cell r="G432">
            <v>6</v>
          </cell>
          <cell r="H432">
            <v>0.02</v>
          </cell>
        </row>
        <row r="433">
          <cell r="C433">
            <v>22150020</v>
          </cell>
          <cell r="D433" t="str">
            <v>管夹</v>
          </cell>
          <cell r="E433" t="str">
            <v>DN25（塑料）</v>
          </cell>
          <cell r="F433" t="str">
            <v>个</v>
          </cell>
          <cell r="G433">
            <v>7</v>
          </cell>
          <cell r="H433">
            <v>0.02</v>
          </cell>
        </row>
        <row r="434">
          <cell r="C434">
            <v>44150020</v>
          </cell>
          <cell r="D434" t="str">
            <v>管夹</v>
          </cell>
          <cell r="E434" t="str">
            <v>DN40（塑料）</v>
          </cell>
          <cell r="F434" t="str">
            <v>个</v>
          </cell>
          <cell r="G434">
            <v>10</v>
          </cell>
          <cell r="H434">
            <v>0.07</v>
          </cell>
        </row>
        <row r="435">
          <cell r="C435">
            <v>55150020</v>
          </cell>
          <cell r="D435" t="str">
            <v>管夹</v>
          </cell>
          <cell r="E435" t="str">
            <v>DN50（塑料）</v>
          </cell>
          <cell r="F435" t="str">
            <v>个</v>
          </cell>
          <cell r="G435">
            <v>12</v>
          </cell>
          <cell r="H435">
            <v>0.1</v>
          </cell>
        </row>
        <row r="436">
          <cell r="C436">
            <v>66150020</v>
          </cell>
          <cell r="D436" t="str">
            <v>管夹</v>
          </cell>
          <cell r="E436" t="str">
            <v>DN65（塑料）</v>
          </cell>
          <cell r="F436" t="str">
            <v>个</v>
          </cell>
          <cell r="G436">
            <v>20</v>
          </cell>
          <cell r="H436">
            <v>0.15</v>
          </cell>
        </row>
        <row r="437">
          <cell r="C437">
            <v>77150020</v>
          </cell>
          <cell r="D437" t="str">
            <v>管夹</v>
          </cell>
          <cell r="E437" t="str">
            <v>DN80（塑料）</v>
          </cell>
          <cell r="F437" t="str">
            <v>个</v>
          </cell>
          <cell r="G437">
            <v>30</v>
          </cell>
          <cell r="H437">
            <v>0.2</v>
          </cell>
        </row>
        <row r="438">
          <cell r="C438">
            <v>88150020</v>
          </cell>
          <cell r="D438" t="str">
            <v>管夹</v>
          </cell>
          <cell r="E438" t="str">
            <v>DN100（塑料）</v>
          </cell>
          <cell r="F438" t="str">
            <v>个</v>
          </cell>
          <cell r="G438">
            <v>40</v>
          </cell>
          <cell r="H438">
            <v>0.23</v>
          </cell>
        </row>
        <row r="439">
          <cell r="C439">
            <v>99150020</v>
          </cell>
          <cell r="D439" t="str">
            <v>管夹</v>
          </cell>
          <cell r="E439" t="str">
            <v>DN125（塑料）</v>
          </cell>
          <cell r="F439" t="str">
            <v>个</v>
          </cell>
          <cell r="G439">
            <v>50</v>
          </cell>
          <cell r="H439">
            <v>0.25</v>
          </cell>
        </row>
        <row r="440">
          <cell r="C440">
            <v>88150130</v>
          </cell>
          <cell r="D440" t="str">
            <v>管夹</v>
          </cell>
          <cell r="E440" t="str">
            <v>DN100（U型金属管夹）</v>
          </cell>
          <cell r="F440" t="str">
            <v>个</v>
          </cell>
          <cell r="G440">
            <v>38</v>
          </cell>
          <cell r="H440">
            <v>0.3</v>
          </cell>
        </row>
        <row r="441">
          <cell r="C441">
            <v>99150130</v>
          </cell>
          <cell r="D441" t="str">
            <v>管夹</v>
          </cell>
          <cell r="E441" t="str">
            <v>DN125（U型金属管夹）</v>
          </cell>
          <cell r="F441" t="str">
            <v>个</v>
          </cell>
          <cell r="G441">
            <v>45</v>
          </cell>
          <cell r="H441">
            <v>0.35</v>
          </cell>
        </row>
        <row r="442">
          <cell r="C442" t="str">
            <v>CC150130</v>
          </cell>
          <cell r="D442" t="str">
            <v>管夹</v>
          </cell>
          <cell r="E442" t="str">
            <v>DN148（U型金属管夹）</v>
          </cell>
          <cell r="F442" t="str">
            <v>个</v>
          </cell>
          <cell r="G442">
            <v>50</v>
          </cell>
          <cell r="H442">
            <v>0.4</v>
          </cell>
        </row>
        <row r="443">
          <cell r="C443" t="str">
            <v>AA150130</v>
          </cell>
          <cell r="D443" t="str">
            <v>管夹</v>
          </cell>
          <cell r="E443" t="str">
            <v>DN150（U型金属管夹）</v>
          </cell>
          <cell r="F443" t="str">
            <v>个</v>
          </cell>
          <cell r="G443">
            <v>50</v>
          </cell>
          <cell r="H443">
            <v>0.4</v>
          </cell>
        </row>
        <row r="444">
          <cell r="C444" t="str">
            <v>BB150130</v>
          </cell>
          <cell r="D444" t="str">
            <v>管夹</v>
          </cell>
          <cell r="E444" t="str">
            <v>DN200（U型金属管夹）</v>
          </cell>
          <cell r="F444" t="str">
            <v>个</v>
          </cell>
          <cell r="G444">
            <v>60</v>
          </cell>
          <cell r="H444">
            <v>0.45</v>
          </cell>
        </row>
        <row r="445">
          <cell r="C445">
            <v>88150150</v>
          </cell>
          <cell r="D445" t="str">
            <v>管夹</v>
          </cell>
          <cell r="E445" t="str">
            <v>DN100（FE+EPIM）（适合吊装安装）</v>
          </cell>
          <cell r="F445" t="str">
            <v>个</v>
          </cell>
          <cell r="G445">
            <v>38</v>
          </cell>
          <cell r="H445">
            <v>0.4</v>
          </cell>
        </row>
        <row r="446">
          <cell r="C446">
            <v>99150150</v>
          </cell>
          <cell r="D446" t="str">
            <v>管夹</v>
          </cell>
          <cell r="E446" t="str">
            <v>DN125（FE+EPIM）（适合吊装安装）</v>
          </cell>
          <cell r="F446" t="str">
            <v>个</v>
          </cell>
          <cell r="G446">
            <v>45</v>
          </cell>
          <cell r="H446">
            <v>0.45</v>
          </cell>
        </row>
        <row r="447">
          <cell r="C447" t="str">
            <v>AA150150</v>
          </cell>
          <cell r="D447" t="str">
            <v>管夹</v>
          </cell>
          <cell r="E447" t="str">
            <v>DN150（FE+EPIM）（适合吊装安装）</v>
          </cell>
          <cell r="F447" t="str">
            <v>个</v>
          </cell>
          <cell r="G447">
            <v>50</v>
          </cell>
          <cell r="H447">
            <v>0.5</v>
          </cell>
        </row>
        <row r="448">
          <cell r="C448" t="str">
            <v>BB150150</v>
          </cell>
          <cell r="D448" t="str">
            <v>管夹</v>
          </cell>
          <cell r="E448" t="str">
            <v>DN200（FE+EPIM）（适合吊装安装）</v>
          </cell>
          <cell r="F448" t="str">
            <v>个</v>
          </cell>
          <cell r="G448">
            <v>60</v>
          </cell>
          <cell r="H448">
            <v>0.5</v>
          </cell>
        </row>
        <row r="449">
          <cell r="C449">
            <v>44160000</v>
          </cell>
          <cell r="D449" t="str">
            <v>涡街流量计</v>
          </cell>
          <cell r="E449" t="str">
            <v>DN40，锂电池,通版</v>
          </cell>
          <cell r="F449" t="str">
            <v>个</v>
          </cell>
          <cell r="G449">
            <v>6500</v>
          </cell>
          <cell r="H449">
            <v>8.5</v>
          </cell>
        </row>
        <row r="450">
          <cell r="C450">
            <v>44160100</v>
          </cell>
          <cell r="D450" t="str">
            <v>涡街流量计</v>
          </cell>
          <cell r="E450" t="str">
            <v>DN40，锂电池,485通讯</v>
          </cell>
          <cell r="F450" t="str">
            <v>个</v>
          </cell>
          <cell r="G450">
            <v>7200</v>
          </cell>
          <cell r="H450">
            <v>8.5</v>
          </cell>
        </row>
        <row r="451">
          <cell r="C451">
            <v>44160200</v>
          </cell>
          <cell r="D451" t="str">
            <v>涡街流量计</v>
          </cell>
          <cell r="E451" t="str">
            <v>DN40，锂电池,485通讯，加温度压力补偿</v>
          </cell>
          <cell r="F451" t="str">
            <v>个</v>
          </cell>
          <cell r="G451">
            <v>8500</v>
          </cell>
          <cell r="H451">
            <v>8.5</v>
          </cell>
        </row>
        <row r="452">
          <cell r="C452">
            <v>55160000</v>
          </cell>
          <cell r="D452" t="str">
            <v>涡街流量计</v>
          </cell>
          <cell r="E452" t="str">
            <v>DN50，锂电池,通版</v>
          </cell>
          <cell r="F452" t="str">
            <v>个</v>
          </cell>
          <cell r="G452">
            <v>7000</v>
          </cell>
          <cell r="H452">
            <v>10</v>
          </cell>
        </row>
        <row r="453">
          <cell r="C453">
            <v>55160100</v>
          </cell>
          <cell r="D453" t="str">
            <v>涡街流量计</v>
          </cell>
          <cell r="E453" t="str">
            <v>DN50，锂电池,485通讯</v>
          </cell>
          <cell r="F453" t="str">
            <v>个</v>
          </cell>
          <cell r="G453">
            <v>7500</v>
          </cell>
          <cell r="H453">
            <v>10</v>
          </cell>
        </row>
        <row r="454">
          <cell r="C454">
            <v>55160200</v>
          </cell>
          <cell r="D454" t="str">
            <v>涡街流量计</v>
          </cell>
          <cell r="E454" t="str">
            <v>DN50，锂电池,485通讯，加温度压力补偿</v>
          </cell>
          <cell r="F454" t="str">
            <v>个</v>
          </cell>
          <cell r="G454">
            <v>8800</v>
          </cell>
          <cell r="H454">
            <v>10</v>
          </cell>
        </row>
        <row r="455">
          <cell r="C455">
            <v>66160000</v>
          </cell>
          <cell r="D455" t="str">
            <v>涡街流量计</v>
          </cell>
          <cell r="E455" t="str">
            <v>DN65，锂电池,通版</v>
          </cell>
          <cell r="F455" t="str">
            <v>个</v>
          </cell>
          <cell r="G455">
            <v>7500</v>
          </cell>
          <cell r="H455">
            <v>12</v>
          </cell>
        </row>
        <row r="456">
          <cell r="C456">
            <v>66160100</v>
          </cell>
          <cell r="D456" t="str">
            <v>涡街流量计</v>
          </cell>
          <cell r="E456" t="str">
            <v>DN65，锂电池,485通讯</v>
          </cell>
          <cell r="F456" t="str">
            <v>个</v>
          </cell>
          <cell r="G456">
            <v>8000</v>
          </cell>
          <cell r="H456">
            <v>12</v>
          </cell>
        </row>
        <row r="457">
          <cell r="C457">
            <v>66160200</v>
          </cell>
          <cell r="D457" t="str">
            <v>涡街流量计</v>
          </cell>
          <cell r="E457" t="str">
            <v>DN65，锂电池,485通讯，加温度压力补偿</v>
          </cell>
          <cell r="F457" t="str">
            <v>个</v>
          </cell>
          <cell r="G457">
            <v>9200</v>
          </cell>
          <cell r="H457">
            <v>12</v>
          </cell>
        </row>
        <row r="458">
          <cell r="C458">
            <v>77160000</v>
          </cell>
          <cell r="D458" t="str">
            <v>涡街流量计</v>
          </cell>
          <cell r="E458" t="str">
            <v>DN80，锂电池,通版</v>
          </cell>
          <cell r="F458" t="str">
            <v>个</v>
          </cell>
          <cell r="G458">
            <v>8200</v>
          </cell>
          <cell r="H458">
            <v>14.5</v>
          </cell>
        </row>
        <row r="459">
          <cell r="C459">
            <v>77160100</v>
          </cell>
          <cell r="D459" t="str">
            <v>涡街流量计</v>
          </cell>
          <cell r="E459" t="str">
            <v>DN80，锂电池,485通讯</v>
          </cell>
          <cell r="F459" t="str">
            <v>个</v>
          </cell>
          <cell r="G459">
            <v>8800</v>
          </cell>
          <cell r="H459">
            <v>14.5</v>
          </cell>
        </row>
        <row r="460">
          <cell r="C460">
            <v>77160200</v>
          </cell>
          <cell r="D460" t="str">
            <v>涡街流量计</v>
          </cell>
          <cell r="E460" t="str">
            <v>DN80，锂电池,485通讯，加温度压力补偿</v>
          </cell>
          <cell r="F460" t="str">
            <v>个</v>
          </cell>
          <cell r="G460">
            <v>9800</v>
          </cell>
          <cell r="H460">
            <v>14.5</v>
          </cell>
        </row>
        <row r="461">
          <cell r="C461">
            <v>88160000</v>
          </cell>
          <cell r="D461" t="str">
            <v>涡街流量计</v>
          </cell>
          <cell r="E461" t="str">
            <v>DN100，锂电池,普通版</v>
          </cell>
          <cell r="F461" t="str">
            <v>个</v>
          </cell>
          <cell r="G461">
            <v>9000</v>
          </cell>
          <cell r="H461">
            <v>17</v>
          </cell>
        </row>
        <row r="462">
          <cell r="C462">
            <v>88160100</v>
          </cell>
          <cell r="D462" t="str">
            <v>涡街流量计</v>
          </cell>
          <cell r="E462" t="str">
            <v>DN100，锂电池,加485通讯</v>
          </cell>
          <cell r="F462" t="str">
            <v>个</v>
          </cell>
          <cell r="G462">
            <v>9500</v>
          </cell>
          <cell r="H462">
            <v>17</v>
          </cell>
        </row>
        <row r="463">
          <cell r="C463">
            <v>88160200</v>
          </cell>
          <cell r="D463" t="str">
            <v>涡街流量计</v>
          </cell>
          <cell r="E463" t="str">
            <v>DN100，锂电池,加485通讯，加温度压力补偿</v>
          </cell>
          <cell r="F463" t="str">
            <v>个</v>
          </cell>
          <cell r="G463">
            <v>10500</v>
          </cell>
          <cell r="H463">
            <v>17</v>
          </cell>
        </row>
        <row r="464">
          <cell r="C464">
            <v>99160000</v>
          </cell>
          <cell r="D464" t="str">
            <v>涡街流量计</v>
          </cell>
          <cell r="E464" t="str">
            <v>DN125，锂电池,普通版</v>
          </cell>
          <cell r="F464" t="str">
            <v>个</v>
          </cell>
          <cell r="G464">
            <v>9500</v>
          </cell>
          <cell r="H464">
            <v>20</v>
          </cell>
        </row>
        <row r="465">
          <cell r="C465">
            <v>99160100</v>
          </cell>
          <cell r="D465" t="str">
            <v>涡街流量计</v>
          </cell>
          <cell r="E465" t="str">
            <v>DN125，锂电池,加485通讯</v>
          </cell>
          <cell r="F465" t="str">
            <v>个</v>
          </cell>
          <cell r="G465">
            <v>10000</v>
          </cell>
          <cell r="H465">
            <v>20</v>
          </cell>
        </row>
        <row r="466">
          <cell r="C466">
            <v>99160200</v>
          </cell>
          <cell r="D466" t="str">
            <v>涡街流量计</v>
          </cell>
          <cell r="E466" t="str">
            <v>DN125，锂电池,加485通讯，加温度压力补偿</v>
          </cell>
          <cell r="F466" t="str">
            <v>个</v>
          </cell>
          <cell r="G466">
            <v>11000</v>
          </cell>
          <cell r="H466">
            <v>20</v>
          </cell>
        </row>
        <row r="467">
          <cell r="C467" t="str">
            <v>AA160000</v>
          </cell>
          <cell r="D467" t="str">
            <v>涡街流量计</v>
          </cell>
          <cell r="E467" t="str">
            <v>DN150，锂电池,普通版</v>
          </cell>
          <cell r="F467" t="str">
            <v>个</v>
          </cell>
          <cell r="G467">
            <v>10000</v>
          </cell>
          <cell r="H467">
            <v>30</v>
          </cell>
        </row>
        <row r="468">
          <cell r="C468" t="str">
            <v>AA160100</v>
          </cell>
          <cell r="D468" t="str">
            <v>涡街流量计</v>
          </cell>
          <cell r="E468" t="str">
            <v>DN150，锂电池,加485通讯</v>
          </cell>
          <cell r="F468" t="str">
            <v>个</v>
          </cell>
          <cell r="G468">
            <v>10500</v>
          </cell>
          <cell r="H468">
            <v>30</v>
          </cell>
        </row>
        <row r="469">
          <cell r="C469" t="str">
            <v>AA160200</v>
          </cell>
          <cell r="D469" t="str">
            <v>涡街流量计</v>
          </cell>
          <cell r="E469" t="str">
            <v>DN150，锂电池,加485通讯，加温度压力补偿</v>
          </cell>
          <cell r="F469" t="str">
            <v>个</v>
          </cell>
          <cell r="G469">
            <v>12000</v>
          </cell>
          <cell r="H469">
            <v>30</v>
          </cell>
        </row>
        <row r="470">
          <cell r="C470" t="str">
            <v>BB160000</v>
          </cell>
          <cell r="D470" t="str">
            <v>涡街流量计</v>
          </cell>
          <cell r="E470" t="str">
            <v>DN200，锂电池,普通版</v>
          </cell>
          <cell r="F470" t="str">
            <v>个</v>
          </cell>
          <cell r="G470">
            <v>11500</v>
          </cell>
          <cell r="H470">
            <v>40</v>
          </cell>
        </row>
        <row r="471">
          <cell r="C471" t="str">
            <v>BB160100</v>
          </cell>
          <cell r="D471" t="str">
            <v>涡街流量计</v>
          </cell>
          <cell r="E471" t="str">
            <v>DN200，锂电池,加485通讯</v>
          </cell>
          <cell r="F471" t="str">
            <v>个</v>
          </cell>
          <cell r="G471">
            <v>12000</v>
          </cell>
          <cell r="H471">
            <v>40</v>
          </cell>
        </row>
        <row r="472">
          <cell r="C472" t="str">
            <v>BB160200</v>
          </cell>
          <cell r="D472" t="str">
            <v>涡街流量计</v>
          </cell>
          <cell r="E472" t="str">
            <v>DN200，锂电池,加485通讯，加温度压力补偿</v>
          </cell>
          <cell r="F472" t="str">
            <v>个</v>
          </cell>
          <cell r="G472">
            <v>13000</v>
          </cell>
          <cell r="H472">
            <v>40</v>
          </cell>
        </row>
        <row r="473">
          <cell r="C473" t="str">
            <v>VV170100</v>
          </cell>
          <cell r="D473" t="str">
            <v>气体压力表</v>
          </cell>
          <cell r="E473" t="str">
            <v>不抗震,外丝R1/2",0-1.6mpa，1.6级</v>
          </cell>
          <cell r="F473" t="str">
            <v>个</v>
          </cell>
          <cell r="G473">
            <v>100</v>
          </cell>
          <cell r="H473">
            <v>0.6</v>
          </cell>
        </row>
        <row r="474">
          <cell r="C474" t="str">
            <v>VV170200</v>
          </cell>
          <cell r="D474" t="str">
            <v>气体压力表</v>
          </cell>
          <cell r="E474" t="str">
            <v>抗震,外丝R1/2",0-1.6mpa，1.6级</v>
          </cell>
          <cell r="F474" t="str">
            <v>个</v>
          </cell>
          <cell r="G474">
            <v>200</v>
          </cell>
          <cell r="H474">
            <v>0.29</v>
          </cell>
        </row>
        <row r="475">
          <cell r="C475" t="str">
            <v>VV171300</v>
          </cell>
          <cell r="D475" t="str">
            <v>背式压力表</v>
          </cell>
          <cell r="E475" t="str">
            <v>抗震,外丝R1/2"</v>
          </cell>
          <cell r="F475" t="str">
            <v>个</v>
          </cell>
          <cell r="G475">
            <v>300</v>
          </cell>
          <cell r="H475">
            <v>0.29</v>
          </cell>
        </row>
        <row r="476">
          <cell r="C476" t="str">
            <v>VV171400</v>
          </cell>
          <cell r="D476" t="str">
            <v>背式压力表</v>
          </cell>
          <cell r="E476" t="str">
            <v>抗震，外丝R1/2”,S304</v>
          </cell>
          <cell r="F476" t="str">
            <v>个</v>
          </cell>
          <cell r="G476">
            <v>480</v>
          </cell>
          <cell r="H476">
            <v>0.6</v>
          </cell>
        </row>
        <row r="477">
          <cell r="C477" t="str">
            <v>VV170300</v>
          </cell>
          <cell r="D477" t="str">
            <v>铜减震管</v>
          </cell>
          <cell r="E477" t="str">
            <v>内丝G1/2"-外丝R1/2"</v>
          </cell>
          <cell r="F477" t="str">
            <v>个</v>
          </cell>
          <cell r="G477">
            <v>70</v>
          </cell>
          <cell r="H477">
            <v>0.13</v>
          </cell>
        </row>
        <row r="478">
          <cell r="C478" t="str">
            <v>VV170400</v>
          </cell>
          <cell r="D478" t="str">
            <v>排水器</v>
          </cell>
          <cell r="E478" t="str">
            <v>G1/2",液位自动式</v>
          </cell>
          <cell r="F478" t="str">
            <v>个</v>
          </cell>
          <cell r="G478">
            <v>220</v>
          </cell>
          <cell r="H478">
            <v>0.55</v>
          </cell>
        </row>
        <row r="479">
          <cell r="C479" t="str">
            <v>VV170500</v>
          </cell>
          <cell r="D479" t="str">
            <v>排水器</v>
          </cell>
          <cell r="E479" t="str">
            <v>进口R1/2",出口G1/2",电子式,电压220V</v>
          </cell>
          <cell r="F479" t="str">
            <v>个</v>
          </cell>
          <cell r="G479">
            <v>350</v>
          </cell>
          <cell r="H479">
            <v>0.56</v>
          </cell>
        </row>
        <row r="480">
          <cell r="C480" t="str">
            <v>VV170600</v>
          </cell>
          <cell r="D480" t="str">
            <v>过滤减压阀</v>
          </cell>
          <cell r="E480" t="str">
            <v>G1/2"</v>
          </cell>
          <cell r="F480" t="str">
            <v>个</v>
          </cell>
          <cell r="G480">
            <v>430</v>
          </cell>
          <cell r="H480">
            <v>1</v>
          </cell>
        </row>
        <row r="481">
          <cell r="C481">
            <v>11170700</v>
          </cell>
          <cell r="D481" t="str">
            <v>过滤减压阀</v>
          </cell>
          <cell r="E481" t="str">
            <v>G3/4"</v>
          </cell>
          <cell r="F481" t="str">
            <v>个</v>
          </cell>
          <cell r="G481">
            <v>640</v>
          </cell>
          <cell r="H481">
            <v>1.5</v>
          </cell>
        </row>
        <row r="482">
          <cell r="C482">
            <v>22170800</v>
          </cell>
          <cell r="D482" t="str">
            <v>过滤减压阀</v>
          </cell>
          <cell r="E482" t="str">
            <v>G1"</v>
          </cell>
          <cell r="F482" t="str">
            <v>个</v>
          </cell>
          <cell r="G482">
            <v>640</v>
          </cell>
          <cell r="H482">
            <v>1.58</v>
          </cell>
        </row>
        <row r="483">
          <cell r="C483" t="str">
            <v>VV170900</v>
          </cell>
          <cell r="D483" t="str">
            <v>两联件油水分离器</v>
          </cell>
          <cell r="E483" t="str">
            <v>G1/2"</v>
          </cell>
          <cell r="F483" t="str">
            <v>个</v>
          </cell>
          <cell r="G483">
            <v>640</v>
          </cell>
          <cell r="H483">
            <v>2</v>
          </cell>
        </row>
        <row r="484">
          <cell r="C484">
            <v>11171000</v>
          </cell>
          <cell r="D484" t="str">
            <v>两联件油水分离器</v>
          </cell>
          <cell r="E484" t="str">
            <v>G3/4"</v>
          </cell>
          <cell r="F484" t="str">
            <v>个</v>
          </cell>
          <cell r="G484">
            <v>800</v>
          </cell>
          <cell r="H484">
            <v>2.8</v>
          </cell>
        </row>
        <row r="485">
          <cell r="C485">
            <v>22171100</v>
          </cell>
          <cell r="D485" t="str">
            <v>两联件油水分离器</v>
          </cell>
          <cell r="E485" t="str">
            <v>G1"</v>
          </cell>
          <cell r="F485" t="str">
            <v>个</v>
          </cell>
          <cell r="G485">
            <v>800</v>
          </cell>
          <cell r="H485">
            <v>2.9</v>
          </cell>
        </row>
        <row r="486">
          <cell r="C486" t="str">
            <v>VV180120</v>
          </cell>
          <cell r="D486" t="str">
            <v>单通气动接头</v>
          </cell>
          <cell r="E486" t="str">
            <v>R1/2"（工程塑料）</v>
          </cell>
          <cell r="F486" t="str">
            <v>个</v>
          </cell>
          <cell r="G486">
            <v>20</v>
          </cell>
          <cell r="H486">
            <v>0.11</v>
          </cell>
        </row>
        <row r="487">
          <cell r="C487" t="str">
            <v>VV180220</v>
          </cell>
          <cell r="D487" t="str">
            <v>两通气动接头</v>
          </cell>
          <cell r="E487" t="str">
            <v>R1/2"（工程塑料）</v>
          </cell>
          <cell r="F487" t="str">
            <v>个</v>
          </cell>
          <cell r="G487">
            <v>50</v>
          </cell>
          <cell r="H487">
            <v>0.28</v>
          </cell>
        </row>
        <row r="488">
          <cell r="C488" t="str">
            <v>VV180320</v>
          </cell>
          <cell r="D488" t="str">
            <v>三通气动接头</v>
          </cell>
          <cell r="E488" t="str">
            <v>R1/2"（工程塑料）</v>
          </cell>
          <cell r="F488" t="str">
            <v>个</v>
          </cell>
          <cell r="G488">
            <v>60</v>
          </cell>
          <cell r="H488">
            <v>0.37</v>
          </cell>
        </row>
        <row r="489">
          <cell r="C489" t="str">
            <v>XX180900</v>
          </cell>
          <cell r="D489" t="str">
            <v>单通气动接头</v>
          </cell>
          <cell r="E489" t="str">
            <v>R1/4"（金属）</v>
          </cell>
          <cell r="F489" t="str">
            <v>个</v>
          </cell>
          <cell r="G489">
            <v>60</v>
          </cell>
          <cell r="H489">
            <v>0.11</v>
          </cell>
        </row>
        <row r="490">
          <cell r="C490" t="str">
            <v>VV180100</v>
          </cell>
          <cell r="D490" t="str">
            <v>单通气动接头</v>
          </cell>
          <cell r="E490" t="str">
            <v>R1/2"（金属）</v>
          </cell>
          <cell r="F490" t="str">
            <v>个</v>
          </cell>
          <cell r="G490">
            <v>60</v>
          </cell>
          <cell r="H490">
            <v>0.11</v>
          </cell>
        </row>
        <row r="491">
          <cell r="C491" t="str">
            <v>VV180200</v>
          </cell>
          <cell r="D491" t="str">
            <v>两通气动接头</v>
          </cell>
          <cell r="E491" t="str">
            <v>R1/2"（金属）</v>
          </cell>
          <cell r="F491" t="str">
            <v>个</v>
          </cell>
          <cell r="G491">
            <v>85</v>
          </cell>
          <cell r="H491">
            <v>0.28</v>
          </cell>
        </row>
        <row r="492">
          <cell r="C492" t="str">
            <v>VV180300</v>
          </cell>
          <cell r="D492" t="str">
            <v>三通气动接头</v>
          </cell>
          <cell r="E492" t="str">
            <v>R1/2"（金属）</v>
          </cell>
          <cell r="F492" t="str">
            <v>个</v>
          </cell>
          <cell r="G492">
            <v>120</v>
          </cell>
          <cell r="H492">
            <v>0.37</v>
          </cell>
        </row>
        <row r="493">
          <cell r="C493" t="str">
            <v>VV180330</v>
          </cell>
          <cell r="D493" t="str">
            <v>三通气动接头</v>
          </cell>
          <cell r="E493" t="str">
            <v>R1/2"（不锈钢）</v>
          </cell>
          <cell r="F493" t="str">
            <v>个</v>
          </cell>
          <cell r="G493">
            <v>540</v>
          </cell>
          <cell r="H493">
            <v>0.37</v>
          </cell>
        </row>
        <row r="494">
          <cell r="C494" t="str">
            <v>VV181200</v>
          </cell>
          <cell r="D494" t="str">
            <v>二通直排接头</v>
          </cell>
          <cell r="E494" t="str">
            <v>G1/2"（金属）</v>
          </cell>
          <cell r="F494" t="str">
            <v>个</v>
          </cell>
          <cell r="G494">
            <v>100</v>
          </cell>
          <cell r="H494">
            <v>0.6</v>
          </cell>
        </row>
        <row r="495">
          <cell r="C495" t="str">
            <v>VV181300</v>
          </cell>
          <cell r="D495" t="str">
            <v>三通直排接头</v>
          </cell>
          <cell r="E495" t="str">
            <v>G1/2"（金属）</v>
          </cell>
          <cell r="F495" t="str">
            <v>个</v>
          </cell>
          <cell r="G495">
            <v>120</v>
          </cell>
          <cell r="H495">
            <v>0.7</v>
          </cell>
        </row>
        <row r="496">
          <cell r="C496" t="str">
            <v>VV181400</v>
          </cell>
          <cell r="D496" t="str">
            <v>四通直排接头</v>
          </cell>
          <cell r="E496" t="str">
            <v>G1/2"（金属）</v>
          </cell>
          <cell r="F496" t="str">
            <v>个</v>
          </cell>
          <cell r="G496">
            <v>150</v>
          </cell>
          <cell r="H496">
            <v>0.8</v>
          </cell>
        </row>
        <row r="497">
          <cell r="C497" t="str">
            <v>VV181500</v>
          </cell>
          <cell r="D497" t="str">
            <v>五通直排接头</v>
          </cell>
          <cell r="E497" t="str">
            <v>G1/2"（金属）</v>
          </cell>
          <cell r="F497" t="str">
            <v>个</v>
          </cell>
          <cell r="G497">
            <v>200</v>
          </cell>
          <cell r="H497">
            <v>0.9</v>
          </cell>
        </row>
        <row r="498">
          <cell r="C498" t="str">
            <v>WW180420</v>
          </cell>
          <cell r="D498" t="str">
            <v>低噪音气枪</v>
          </cell>
          <cell r="E498" t="str">
            <v>Φ10</v>
          </cell>
          <cell r="F498" t="str">
            <v>个</v>
          </cell>
          <cell r="G498">
            <v>50</v>
          </cell>
          <cell r="H498">
            <v>0.26</v>
          </cell>
        </row>
        <row r="499">
          <cell r="C499" t="str">
            <v>VV184000</v>
          </cell>
          <cell r="D499" t="str">
            <v>分气包</v>
          </cell>
          <cell r="E499" t="str">
            <v>进气口G1",出气口4个G1/2"，1个排污口</v>
          </cell>
          <cell r="F499" t="str">
            <v>个</v>
          </cell>
          <cell r="G499">
            <v>900</v>
          </cell>
          <cell r="H499">
            <v>20</v>
          </cell>
        </row>
        <row r="500">
          <cell r="C500" t="str">
            <v>VX180500</v>
          </cell>
          <cell r="D500" t="str">
            <v>壁式分气块</v>
          </cell>
          <cell r="E500" t="str">
            <v>进口G1/2",2个G1/4"出口</v>
          </cell>
          <cell r="F500" t="str">
            <v>个</v>
          </cell>
          <cell r="G500">
            <v>120</v>
          </cell>
          <cell r="H500">
            <v>0.285</v>
          </cell>
        </row>
        <row r="501">
          <cell r="C501" t="str">
            <v>VX180600</v>
          </cell>
          <cell r="D501" t="str">
            <v>壁式分气块</v>
          </cell>
          <cell r="E501" t="str">
            <v>进口G1/2",3个G1/4"出口</v>
          </cell>
          <cell r="F501" t="str">
            <v>个</v>
          </cell>
          <cell r="G501">
            <v>170</v>
          </cell>
          <cell r="H501">
            <v>0.4</v>
          </cell>
        </row>
        <row r="502">
          <cell r="C502" t="str">
            <v>VX180700</v>
          </cell>
          <cell r="D502" t="str">
            <v>壁式分气块</v>
          </cell>
          <cell r="E502" t="str">
            <v>进口G1/2",4个G1/4"出口</v>
          </cell>
          <cell r="F502" t="str">
            <v>个</v>
          </cell>
          <cell r="G502">
            <v>200</v>
          </cell>
          <cell r="H502">
            <v>0.58</v>
          </cell>
        </row>
        <row r="503">
          <cell r="C503" t="str">
            <v>VX180800</v>
          </cell>
          <cell r="D503" t="str">
            <v>壁式分气块堵头</v>
          </cell>
          <cell r="E503" t="str">
            <v>R1/2"</v>
          </cell>
          <cell r="F503" t="str">
            <v>个</v>
          </cell>
          <cell r="G503">
            <v>15</v>
          </cell>
          <cell r="H503">
            <v>0.9</v>
          </cell>
        </row>
        <row r="504">
          <cell r="C504" t="str">
            <v>TT192130</v>
          </cell>
          <cell r="D504" t="str">
            <v>三角形支架</v>
          </cell>
          <cell r="E504" t="str">
            <v>20*30</v>
          </cell>
          <cell r="F504" t="str">
            <v>个</v>
          </cell>
          <cell r="G504">
            <v>50</v>
          </cell>
          <cell r="H504">
            <v>0.6</v>
          </cell>
        </row>
        <row r="505">
          <cell r="C505" t="str">
            <v>TT192550</v>
          </cell>
          <cell r="D505" t="str">
            <v>三角形支架</v>
          </cell>
          <cell r="E505" t="str">
            <v>25*50</v>
          </cell>
          <cell r="F505" t="str">
            <v>个</v>
          </cell>
          <cell r="G505">
            <v>60</v>
          </cell>
          <cell r="H505">
            <v>0.9</v>
          </cell>
        </row>
        <row r="506">
          <cell r="C506" t="str">
            <v>TT190120</v>
          </cell>
          <cell r="D506" t="str">
            <v>悬臂支架</v>
          </cell>
          <cell r="E506" t="str">
            <v>20cm</v>
          </cell>
          <cell r="F506" t="str">
            <v>个</v>
          </cell>
          <cell r="G506">
            <v>45</v>
          </cell>
          <cell r="H506">
            <v>0.61</v>
          </cell>
        </row>
        <row r="507">
          <cell r="C507" t="str">
            <v>TT190130</v>
          </cell>
          <cell r="D507" t="str">
            <v>悬臂支架</v>
          </cell>
          <cell r="E507" t="str">
            <v>30cm</v>
          </cell>
          <cell r="F507" t="str">
            <v>个</v>
          </cell>
          <cell r="G507">
            <v>50</v>
          </cell>
          <cell r="H507">
            <v>0.61</v>
          </cell>
        </row>
        <row r="508">
          <cell r="C508" t="str">
            <v>TT190230</v>
          </cell>
          <cell r="D508" t="str">
            <v>悬臂支架</v>
          </cell>
          <cell r="E508" t="str">
            <v>50cm</v>
          </cell>
          <cell r="F508" t="str">
            <v>个</v>
          </cell>
          <cell r="G508">
            <v>55</v>
          </cell>
          <cell r="H508">
            <v>0.95</v>
          </cell>
        </row>
        <row r="509">
          <cell r="C509" t="str">
            <v>TT190330</v>
          </cell>
          <cell r="D509" t="str">
            <v>悬臂支架</v>
          </cell>
          <cell r="E509" t="str">
            <v>120cm</v>
          </cell>
          <cell r="F509" t="str">
            <v>个</v>
          </cell>
          <cell r="G509">
            <v>110</v>
          </cell>
          <cell r="H509">
            <v>1.8</v>
          </cell>
        </row>
        <row r="510">
          <cell r="C510" t="str">
            <v>TT195730</v>
          </cell>
          <cell r="D510" t="str">
            <v>自锁悬臂支架</v>
          </cell>
          <cell r="E510" t="str">
            <v>30CM</v>
          </cell>
          <cell r="F510" t="str">
            <v>个</v>
          </cell>
          <cell r="G510">
            <v>70</v>
          </cell>
          <cell r="H510">
            <v>0.974</v>
          </cell>
        </row>
        <row r="511">
          <cell r="C511" t="str">
            <v>TT195830</v>
          </cell>
          <cell r="D511" t="str">
            <v>自锁悬臂支架</v>
          </cell>
          <cell r="E511" t="str">
            <v>50CM</v>
          </cell>
          <cell r="F511" t="str">
            <v>个</v>
          </cell>
          <cell r="G511">
            <v>80</v>
          </cell>
          <cell r="H511">
            <v>1.238</v>
          </cell>
        </row>
        <row r="512">
          <cell r="C512" t="str">
            <v>TT190430</v>
          </cell>
          <cell r="D512" t="str">
            <v>可伸缩支架</v>
          </cell>
          <cell r="E512" t="str">
            <v>1.2m-2.4m（用于管道或阀门支撑固定）</v>
          </cell>
          <cell r="F512" t="str">
            <v>个</v>
          </cell>
          <cell r="G512">
            <v>120</v>
          </cell>
          <cell r="H512">
            <v>2.7</v>
          </cell>
        </row>
        <row r="513">
          <cell r="C513" t="str">
            <v>TT190630</v>
          </cell>
          <cell r="D513" t="str">
            <v>三角形重型支架</v>
          </cell>
          <cell r="E513" t="str">
            <v>用于支撑DN150以上的管路</v>
          </cell>
          <cell r="F513" t="str">
            <v>个</v>
          </cell>
          <cell r="G513">
            <v>150</v>
          </cell>
          <cell r="H513">
            <v>1</v>
          </cell>
        </row>
        <row r="514">
          <cell r="C514" t="str">
            <v>TT190640</v>
          </cell>
          <cell r="D514" t="str">
            <v>重型龙门支架</v>
          </cell>
          <cell r="E514" t="str">
            <v>宽≤0.5m,高≤2m（用于法兰过滤器支撑固定）</v>
          </cell>
          <cell r="F514" t="str">
            <v>个</v>
          </cell>
          <cell r="G514">
            <v>1000</v>
          </cell>
        </row>
        <row r="515">
          <cell r="C515" t="str">
            <v>XX190730</v>
          </cell>
          <cell r="D515" t="str">
            <v>丝杆加长螺母</v>
          </cell>
          <cell r="E515" t="str">
            <v>M8,40mm,镀蓝白锌（用于丝杆延伸加长）,20个/包</v>
          </cell>
          <cell r="F515" t="str">
            <v>包</v>
          </cell>
          <cell r="G515">
            <v>45</v>
          </cell>
          <cell r="H515">
            <v>0.02</v>
          </cell>
        </row>
        <row r="516">
          <cell r="C516" t="str">
            <v>XX190830</v>
          </cell>
          <cell r="D516" t="str">
            <v>螺纹丝杆</v>
          </cell>
          <cell r="E516" t="str">
            <v>M8,3m，镀蓝白锌</v>
          </cell>
          <cell r="F516" t="str">
            <v>个</v>
          </cell>
          <cell r="G516">
            <v>20</v>
          </cell>
          <cell r="H516">
            <v>0.78</v>
          </cell>
        </row>
        <row r="517">
          <cell r="C517" t="str">
            <v>TT191530</v>
          </cell>
          <cell r="D517" t="str">
            <v>组合膨胀</v>
          </cell>
          <cell r="E517" t="str">
            <v>M8,10套/包，用于丝杆吊顶固定（适合或实体墙面）</v>
          </cell>
          <cell r="F517" t="str">
            <v>包</v>
          </cell>
          <cell r="G517">
            <v>15</v>
          </cell>
          <cell r="H517">
            <v>0.2</v>
          </cell>
        </row>
        <row r="518">
          <cell r="C518" t="str">
            <v>XX194530</v>
          </cell>
          <cell r="D518" t="str">
            <v>内六角螺丝</v>
          </cell>
          <cell r="E518" t="str">
            <v>M8*65mm,含垫片,镀蓝白锌，20套/包，
适用于管夹DN20-80，配合老虎牙</v>
          </cell>
          <cell r="F518" t="str">
            <v>包</v>
          </cell>
          <cell r="G518">
            <v>35</v>
          </cell>
          <cell r="H518">
            <v>0.4</v>
          </cell>
        </row>
        <row r="519">
          <cell r="C519" t="str">
            <v>XX194430</v>
          </cell>
          <cell r="D519" t="str">
            <v>内六角螺丝</v>
          </cell>
          <cell r="E519" t="str">
            <v>M8*25mm,含垫片,镀蓝白锌，20套/包，
适用于管夹DN20-80，配合支架及C型钢</v>
          </cell>
          <cell r="F519" t="str">
            <v>包</v>
          </cell>
          <cell r="G519">
            <v>20</v>
          </cell>
          <cell r="H519">
            <v>0.2</v>
          </cell>
        </row>
        <row r="520">
          <cell r="C520" t="str">
            <v>TT194830</v>
          </cell>
          <cell r="D520" t="str">
            <v>外六角钻尾螺丝</v>
          </cell>
          <cell r="E520" t="str">
            <v>M5.5*35mm，20个/包，适用于金属表面固定</v>
          </cell>
          <cell r="F520" t="str">
            <v>包</v>
          </cell>
          <cell r="G520">
            <v>10</v>
          </cell>
          <cell r="H520">
            <v>0.35</v>
          </cell>
        </row>
        <row r="521">
          <cell r="C521" t="str">
            <v>XX191030</v>
          </cell>
          <cell r="D521" t="str">
            <v>外六角螺母</v>
          </cell>
          <cell r="E521" t="str">
            <v>M8，镀蓝白锌，20/包，</v>
          </cell>
          <cell r="F521" t="str">
            <v>包</v>
          </cell>
          <cell r="G521">
            <v>15</v>
          </cell>
          <cell r="H521">
            <v>0.8</v>
          </cell>
        </row>
        <row r="522">
          <cell r="C522" t="str">
            <v>JY6D0045</v>
          </cell>
          <cell r="D522" t="str">
            <v>螺丝平垫</v>
          </cell>
          <cell r="E522" t="str">
            <v>M8，Φ16*Φ8.5*1.5mm ，达克罗，20套/包，</v>
          </cell>
          <cell r="F522" t="str">
            <v>包</v>
          </cell>
          <cell r="G522">
            <v>5</v>
          </cell>
          <cell r="H522">
            <v>0.5</v>
          </cell>
        </row>
        <row r="523">
          <cell r="C523" t="str">
            <v>TT191320</v>
          </cell>
          <cell r="D523" t="str">
            <v>塑料膨胀及螺丝</v>
          </cell>
          <cell r="E523" t="str">
            <v>10*50mm，20套/包，适用于混凝土墙面固定</v>
          </cell>
          <cell r="F523" t="str">
            <v>包</v>
          </cell>
          <cell r="G523">
            <v>30</v>
          </cell>
          <cell r="H523">
            <v>0.5</v>
          </cell>
        </row>
        <row r="524">
          <cell r="C524" t="str">
            <v>TT191430</v>
          </cell>
          <cell r="D524" t="str">
            <v>内膨胀</v>
          </cell>
          <cell r="E524" t="str">
            <v>M10*70mm，用于墙体及地面固定,10套/包</v>
          </cell>
          <cell r="F524" t="str">
            <v>包</v>
          </cell>
          <cell r="G524">
            <v>30</v>
          </cell>
          <cell r="H524">
            <v>0.6</v>
          </cell>
        </row>
        <row r="525">
          <cell r="C525" t="str">
            <v>TT191630</v>
          </cell>
          <cell r="D525" t="str">
            <v>老虎牙</v>
          </cell>
          <cell r="E525" t="str">
            <v>三向开孔,开口2.5CM</v>
          </cell>
          <cell r="F525" t="str">
            <v>个</v>
          </cell>
          <cell r="G525">
            <v>12</v>
          </cell>
          <cell r="H525">
            <v>0.15</v>
          </cell>
        </row>
        <row r="526">
          <cell r="C526" t="str">
            <v>TT191730</v>
          </cell>
          <cell r="D526" t="str">
            <v>压板</v>
          </cell>
          <cell r="E526" t="str">
            <v>70*45mm</v>
          </cell>
          <cell r="F526" t="str">
            <v>个</v>
          </cell>
          <cell r="G526">
            <v>15</v>
          </cell>
          <cell r="H526">
            <v>0.3</v>
          </cell>
        </row>
        <row r="527">
          <cell r="C527" t="str">
            <v>TT191830</v>
          </cell>
          <cell r="D527" t="str">
            <v>C型钢</v>
          </cell>
          <cell r="E527" t="str">
            <v>41*41（3m）</v>
          </cell>
          <cell r="F527" t="str">
            <v>个</v>
          </cell>
          <cell r="G527">
            <v>130</v>
          </cell>
          <cell r="H527">
            <v>5.22</v>
          </cell>
        </row>
        <row r="528">
          <cell r="C528" t="str">
            <v>TT191930</v>
          </cell>
          <cell r="D528" t="str">
            <v>C型钢底座</v>
          </cell>
          <cell r="E528" t="str">
            <v>配合41*41mm,C型钢使用</v>
          </cell>
          <cell r="F528" t="str">
            <v>个</v>
          </cell>
          <cell r="G528">
            <v>50</v>
          </cell>
          <cell r="H528">
            <v>0.65</v>
          </cell>
        </row>
        <row r="529">
          <cell r="C529" t="str">
            <v>TT192030</v>
          </cell>
          <cell r="D529" t="str">
            <v>L型连接片</v>
          </cell>
          <cell r="E529" t="str">
            <v>90MM</v>
          </cell>
          <cell r="F529" t="str">
            <v>个</v>
          </cell>
          <cell r="G529">
            <v>15</v>
          </cell>
          <cell r="H529">
            <v>0.25</v>
          </cell>
        </row>
        <row r="530">
          <cell r="C530" t="str">
            <v>TT192100</v>
          </cell>
          <cell r="D530" t="str">
            <v>生料带</v>
          </cell>
          <cell r="E530" t="str">
            <v>20m</v>
          </cell>
          <cell r="F530" t="str">
            <v>个</v>
          </cell>
          <cell r="G530">
            <v>6</v>
          </cell>
          <cell r="H530">
            <v>0.02</v>
          </cell>
        </row>
        <row r="531">
          <cell r="C531" t="str">
            <v>TT192200</v>
          </cell>
          <cell r="D531" t="str">
            <v>螺纹密封胶</v>
          </cell>
          <cell r="E531" t="str">
            <v>100ml</v>
          </cell>
          <cell r="F531" t="str">
            <v>个</v>
          </cell>
          <cell r="G531">
            <v>50</v>
          </cell>
          <cell r="H531">
            <v>0.08</v>
          </cell>
        </row>
        <row r="532">
          <cell r="C532" t="str">
            <v>TT192500</v>
          </cell>
          <cell r="D532" t="str">
            <v>管道标识(压空）</v>
          </cell>
          <cell r="E532" t="str">
            <v>用于DN20-DN25管（19*8cm）10个/包</v>
          </cell>
          <cell r="F532" t="str">
            <v>个</v>
          </cell>
          <cell r="G532">
            <v>60</v>
          </cell>
          <cell r="H532">
            <v>0.1</v>
          </cell>
        </row>
        <row r="533">
          <cell r="C533" t="str">
            <v>TT192600</v>
          </cell>
          <cell r="D533" t="str">
            <v>管道标识(压空）</v>
          </cell>
          <cell r="E533" t="str">
            <v>用于DN40-DN80管（34*13cm）10个/包</v>
          </cell>
          <cell r="F533" t="str">
            <v>个</v>
          </cell>
          <cell r="G533">
            <v>85</v>
          </cell>
          <cell r="H533">
            <v>0.15</v>
          </cell>
        </row>
        <row r="534">
          <cell r="C534" t="str">
            <v>TT192700</v>
          </cell>
          <cell r="D534" t="str">
            <v>管道标识(压空）</v>
          </cell>
          <cell r="E534" t="str">
            <v>用于DN100-DN200管（56*20cm）10个/包</v>
          </cell>
          <cell r="F534" t="str">
            <v>个</v>
          </cell>
          <cell r="G534">
            <v>105</v>
          </cell>
          <cell r="H534">
            <v>0.2</v>
          </cell>
        </row>
        <row r="535">
          <cell r="C535" t="str">
            <v>TT195100</v>
          </cell>
          <cell r="D535" t="str">
            <v>管道标识(氮气）</v>
          </cell>
          <cell r="E535" t="str">
            <v>用于DN20-DN25管（19*8cm）10个/包</v>
          </cell>
          <cell r="F535" t="str">
            <v>个</v>
          </cell>
          <cell r="G535">
            <v>60</v>
          </cell>
          <cell r="H535">
            <v>0.1</v>
          </cell>
        </row>
        <row r="536">
          <cell r="C536" t="str">
            <v>TT195200</v>
          </cell>
          <cell r="D536" t="str">
            <v>管道标识(氮气）</v>
          </cell>
          <cell r="E536" t="str">
            <v>用于DN40-DN80管（34*13cm）10个/包</v>
          </cell>
          <cell r="F536" t="str">
            <v>个</v>
          </cell>
          <cell r="G536">
            <v>85</v>
          </cell>
          <cell r="H536">
            <v>0.15</v>
          </cell>
        </row>
        <row r="537">
          <cell r="C537" t="str">
            <v>TT195300</v>
          </cell>
          <cell r="D537" t="str">
            <v>管道标识(氮气）</v>
          </cell>
          <cell r="E537" t="str">
            <v>用于DN100-DN200管（56*20cm）10个/包</v>
          </cell>
          <cell r="F537" t="str">
            <v>个</v>
          </cell>
          <cell r="G537">
            <v>105</v>
          </cell>
          <cell r="H537">
            <v>0.2</v>
          </cell>
        </row>
        <row r="538">
          <cell r="C538" t="str">
            <v>TT195400</v>
          </cell>
          <cell r="D538" t="str">
            <v>管道标识(真空）</v>
          </cell>
          <cell r="E538" t="str">
            <v>用于DN20-DN25管（19*8cm）10个/包</v>
          </cell>
          <cell r="F538" t="str">
            <v>个</v>
          </cell>
          <cell r="G538">
            <v>60</v>
          </cell>
          <cell r="H538">
            <v>0.1</v>
          </cell>
        </row>
        <row r="539">
          <cell r="C539" t="str">
            <v>TT195500</v>
          </cell>
          <cell r="D539" t="str">
            <v>管道标识(真空）</v>
          </cell>
          <cell r="E539" t="str">
            <v>用于DN40-DN80管（34*13cm）10个/包</v>
          </cell>
          <cell r="F539" t="str">
            <v>个</v>
          </cell>
          <cell r="G539">
            <v>85</v>
          </cell>
          <cell r="H539">
            <v>0.15</v>
          </cell>
        </row>
        <row r="540">
          <cell r="C540" t="str">
            <v>TT195600</v>
          </cell>
          <cell r="D540" t="str">
            <v>管道标识(真空）</v>
          </cell>
          <cell r="E540" t="str">
            <v>用于DN100-DN200管（56*20cm）10个/包</v>
          </cell>
          <cell r="F540" t="str">
            <v>个</v>
          </cell>
          <cell r="G540">
            <v>105</v>
          </cell>
          <cell r="H540">
            <v>0.2</v>
          </cell>
        </row>
        <row r="541">
          <cell r="C541" t="str">
            <v>B1102000</v>
          </cell>
          <cell r="D541" t="str">
            <v>不锈钢钢齿</v>
          </cell>
          <cell r="E541" t="str">
            <v>DN20</v>
          </cell>
          <cell r="F541" t="str">
            <v>个</v>
          </cell>
          <cell r="G541">
            <v>8</v>
          </cell>
          <cell r="H541">
            <v>0.1</v>
          </cell>
        </row>
        <row r="542">
          <cell r="C542" t="str">
            <v>B2202000</v>
          </cell>
          <cell r="D542" t="str">
            <v>不锈钢钢齿</v>
          </cell>
          <cell r="E542" t="str">
            <v>DN25</v>
          </cell>
          <cell r="F542" t="str">
            <v>个</v>
          </cell>
          <cell r="G542">
            <v>10</v>
          </cell>
          <cell r="H542">
            <v>0.2</v>
          </cell>
        </row>
        <row r="543">
          <cell r="C543" t="str">
            <v>B4402000</v>
          </cell>
          <cell r="D543" t="str">
            <v>不锈钢钢齿</v>
          </cell>
          <cell r="E543" t="str">
            <v>DN40</v>
          </cell>
          <cell r="F543" t="str">
            <v>个</v>
          </cell>
          <cell r="G543">
            <v>12</v>
          </cell>
          <cell r="H543">
            <v>0.3</v>
          </cell>
        </row>
        <row r="544">
          <cell r="C544" t="str">
            <v>B5502000</v>
          </cell>
          <cell r="D544" t="str">
            <v>不锈钢钢齿</v>
          </cell>
          <cell r="E544" t="str">
            <v>DN50</v>
          </cell>
          <cell r="F544" t="str">
            <v>个</v>
          </cell>
          <cell r="G544">
            <v>15</v>
          </cell>
          <cell r="H544">
            <v>0.1</v>
          </cell>
        </row>
        <row r="545">
          <cell r="C545">
            <v>11193000</v>
          </cell>
          <cell r="D545" t="str">
            <v>法兰螺丝及垫片</v>
          </cell>
          <cell r="E545" t="str">
            <v>M12*5cm，4套（螺杆+螺母+2平垫+1弹垫），DN20法兰垫片</v>
          </cell>
          <cell r="F545" t="str">
            <v>套</v>
          </cell>
          <cell r="G545">
            <v>50</v>
          </cell>
          <cell r="H545">
            <v>0.35</v>
          </cell>
        </row>
        <row r="546">
          <cell r="C546">
            <v>22193100</v>
          </cell>
          <cell r="D546" t="str">
            <v>法兰螺丝及垫片</v>
          </cell>
          <cell r="E546" t="str">
            <v>M12*5cm，4套（螺杆+螺母+2平垫+1弹垫），DN25法兰垫片</v>
          </cell>
          <cell r="F546" t="str">
            <v>套</v>
          </cell>
          <cell r="G546">
            <v>50</v>
          </cell>
          <cell r="H546">
            <v>0.35</v>
          </cell>
        </row>
        <row r="547">
          <cell r="C547">
            <v>33193200</v>
          </cell>
          <cell r="D547" t="str">
            <v>法兰螺丝及垫片</v>
          </cell>
          <cell r="E547" t="str">
            <v>M16*7cm，4套（螺杆+螺母+2平垫+1弹垫），DN32法兰垫片</v>
          </cell>
          <cell r="F547" t="str">
            <v>套</v>
          </cell>
          <cell r="G547">
            <v>50</v>
          </cell>
          <cell r="H547">
            <v>0.8</v>
          </cell>
        </row>
        <row r="548">
          <cell r="C548">
            <v>44193300</v>
          </cell>
          <cell r="D548" t="str">
            <v>法兰螺丝及垫片</v>
          </cell>
          <cell r="E548" t="str">
            <v>M16*7cm，4套（螺杆+螺母+2平垫+1弹垫），DN40法兰垫片</v>
          </cell>
          <cell r="F548" t="str">
            <v>套</v>
          </cell>
          <cell r="G548">
            <v>50</v>
          </cell>
          <cell r="H548">
            <v>0.8</v>
          </cell>
        </row>
        <row r="549">
          <cell r="C549">
            <v>55193400</v>
          </cell>
          <cell r="D549" t="str">
            <v>法兰螺丝及垫片</v>
          </cell>
          <cell r="E549" t="str">
            <v>M16*7cm，4套（螺杆+螺母+2平垫+1弹垫），DN50法兰垫片</v>
          </cell>
          <cell r="F549" t="str">
            <v>套</v>
          </cell>
          <cell r="G549">
            <v>50</v>
          </cell>
          <cell r="H549">
            <v>0.8</v>
          </cell>
        </row>
        <row r="550">
          <cell r="C550">
            <v>66193500</v>
          </cell>
          <cell r="D550" t="str">
            <v>法兰螺丝及垫片</v>
          </cell>
          <cell r="E550" t="str">
            <v>M16*7cm，8套（螺杆+螺母+2平垫+1弹垫），DN65法兰垫片</v>
          </cell>
          <cell r="F550" t="str">
            <v>套</v>
          </cell>
          <cell r="G550">
            <v>85</v>
          </cell>
          <cell r="H550">
            <v>1.6</v>
          </cell>
        </row>
        <row r="551">
          <cell r="C551">
            <v>77193600</v>
          </cell>
          <cell r="D551" t="str">
            <v>法兰螺丝及垫片</v>
          </cell>
          <cell r="E551" t="str">
            <v>M16*7cm，8套（螺杆+螺母+2平垫+1弹垫），DN80法兰垫片</v>
          </cell>
          <cell r="F551" t="str">
            <v>套</v>
          </cell>
          <cell r="G551">
            <v>85</v>
          </cell>
          <cell r="H551">
            <v>1.6</v>
          </cell>
        </row>
        <row r="552">
          <cell r="C552">
            <v>88193700</v>
          </cell>
          <cell r="D552" t="str">
            <v>法兰螺丝及垫片</v>
          </cell>
          <cell r="E552" t="str">
            <v>M16*7cm，8套（螺杆+螺母+2平垫+1弹垫），DN100法兰垫片</v>
          </cell>
          <cell r="F552" t="str">
            <v>套</v>
          </cell>
          <cell r="G552">
            <v>85</v>
          </cell>
          <cell r="H552">
            <v>1.6</v>
          </cell>
        </row>
        <row r="553">
          <cell r="C553">
            <v>99193800</v>
          </cell>
          <cell r="D553" t="str">
            <v>法兰螺丝及垫片</v>
          </cell>
          <cell r="E553" t="str">
            <v>M16*7cm，8套（螺杆+螺母+2平垫+1弹垫），DN125法兰垫片</v>
          </cell>
          <cell r="F553" t="str">
            <v>套</v>
          </cell>
          <cell r="G553">
            <v>85</v>
          </cell>
          <cell r="H553">
            <v>1.6</v>
          </cell>
        </row>
        <row r="554">
          <cell r="C554" t="str">
            <v>AA193900</v>
          </cell>
          <cell r="D554" t="str">
            <v>法兰螺丝及垫片</v>
          </cell>
          <cell r="E554" t="str">
            <v>M20*9cm，8套（螺杆+螺母+2平垫+1弹垫），DN150法兰垫片</v>
          </cell>
          <cell r="F554" t="str">
            <v>套</v>
          </cell>
          <cell r="G554">
            <v>230</v>
          </cell>
          <cell r="H554">
            <v>3.1</v>
          </cell>
        </row>
        <row r="555">
          <cell r="C555" t="str">
            <v>BB194000</v>
          </cell>
          <cell r="D555" t="str">
            <v>法兰螺丝及垫片</v>
          </cell>
          <cell r="E555" t="str">
            <v>M20*9cm，8套（螺杆+螺母+2平垫+1弹垫），DN200法兰垫片</v>
          </cell>
          <cell r="F555" t="str">
            <v>套</v>
          </cell>
          <cell r="G555">
            <v>230</v>
          </cell>
          <cell r="H555">
            <v>3.1</v>
          </cell>
        </row>
        <row r="556">
          <cell r="C556" t="str">
            <v>BB194100</v>
          </cell>
          <cell r="D556" t="str">
            <v>法兰螺丝及垫片</v>
          </cell>
          <cell r="E556" t="str">
            <v>M20*9cm，12套（螺杆+螺母+2平垫+1弹垫），DN200法兰垫片</v>
          </cell>
          <cell r="F556" t="str">
            <v>套</v>
          </cell>
          <cell r="G556">
            <v>320</v>
          </cell>
          <cell r="H556">
            <v>4.6</v>
          </cell>
        </row>
        <row r="557">
          <cell r="C557" t="str">
            <v>TT200101</v>
          </cell>
          <cell r="D557" t="str">
            <v>手动切管器（世达）</v>
          </cell>
          <cell r="E557" t="str">
            <v>6mm-64mm</v>
          </cell>
          <cell r="F557" t="str">
            <v>个</v>
          </cell>
          <cell r="G557">
            <v>800</v>
          </cell>
          <cell r="H557">
            <v>0.67</v>
          </cell>
        </row>
        <row r="558">
          <cell r="C558" t="str">
            <v>TT200100</v>
          </cell>
          <cell r="D558" t="str">
            <v>手动切管器（里奇）</v>
          </cell>
          <cell r="E558" t="str">
            <v>6mm-64mm</v>
          </cell>
          <cell r="F558" t="str">
            <v>个</v>
          </cell>
          <cell r="G558">
            <v>2000</v>
          </cell>
          <cell r="H558">
            <v>0.67</v>
          </cell>
        </row>
        <row r="559">
          <cell r="C559" t="str">
            <v>TT200200</v>
          </cell>
          <cell r="D559" t="str">
            <v>手动切管器（里奇）</v>
          </cell>
          <cell r="E559" t="str">
            <v>20mm-110mm</v>
          </cell>
          <cell r="F559" t="str">
            <v>个</v>
          </cell>
          <cell r="G559">
            <v>3800</v>
          </cell>
          <cell r="H559">
            <v>1.6</v>
          </cell>
        </row>
        <row r="560">
          <cell r="C560" t="str">
            <v>TT200300</v>
          </cell>
          <cell r="D560" t="str">
            <v>手动切管器（里奇）</v>
          </cell>
          <cell r="E560" t="str">
            <v>20mm-160mm</v>
          </cell>
          <cell r="F560" t="str">
            <v>个</v>
          </cell>
          <cell r="G560">
            <v>5400</v>
          </cell>
          <cell r="H560">
            <v>2.5</v>
          </cell>
        </row>
        <row r="561">
          <cell r="C561" t="str">
            <v>TT200400</v>
          </cell>
          <cell r="D561" t="str">
            <v>电动切管机</v>
          </cell>
          <cell r="E561" t="str">
            <v>20mm-219mm</v>
          </cell>
          <cell r="F561" t="str">
            <v>个</v>
          </cell>
          <cell r="G561">
            <v>5500</v>
          </cell>
          <cell r="H561">
            <v>6.5</v>
          </cell>
        </row>
        <row r="562">
          <cell r="C562" t="str">
            <v>TT200500</v>
          </cell>
          <cell r="D562" t="str">
            <v>手动切管器配套刀片</v>
          </cell>
          <cell r="E562" t="str">
            <v>6mm-64mm</v>
          </cell>
          <cell r="F562" t="str">
            <v>个</v>
          </cell>
          <cell r="G562">
            <v>125</v>
          </cell>
          <cell r="H562">
            <v>0.02</v>
          </cell>
        </row>
        <row r="563">
          <cell r="C563" t="str">
            <v>TT200600</v>
          </cell>
          <cell r="D563" t="str">
            <v>手动切管器配套刀片</v>
          </cell>
          <cell r="E563" t="str">
            <v>20mm-110mm</v>
          </cell>
          <cell r="F563" t="str">
            <v>个</v>
          </cell>
          <cell r="G563">
            <v>525</v>
          </cell>
          <cell r="H563">
            <v>0.03</v>
          </cell>
        </row>
        <row r="564">
          <cell r="C564" t="str">
            <v>TT200700</v>
          </cell>
          <cell r="D564" t="str">
            <v>手动切管器配套刀片</v>
          </cell>
          <cell r="E564" t="str">
            <v>20mm-160mm</v>
          </cell>
          <cell r="F564" t="str">
            <v>个</v>
          </cell>
          <cell r="G564">
            <v>600</v>
          </cell>
          <cell r="H564">
            <v>0.04</v>
          </cell>
        </row>
        <row r="565">
          <cell r="C565" t="str">
            <v>TT200800</v>
          </cell>
          <cell r="D565" t="str">
            <v>电动切管机配套刀片</v>
          </cell>
          <cell r="E565" t="str">
            <v>20mm-219mm</v>
          </cell>
          <cell r="F565" t="str">
            <v>个</v>
          </cell>
          <cell r="G565">
            <v>600</v>
          </cell>
          <cell r="H565">
            <v>0.12</v>
          </cell>
        </row>
        <row r="566">
          <cell r="C566" t="str">
            <v>TT200900</v>
          </cell>
          <cell r="D566" t="str">
            <v>管去毛刺器</v>
          </cell>
          <cell r="E566" t="str">
            <v>适用于Φ12-Φ54</v>
          </cell>
          <cell r="F566" t="str">
            <v>个</v>
          </cell>
          <cell r="G566">
            <v>880</v>
          </cell>
          <cell r="H566">
            <v>0.42</v>
          </cell>
        </row>
        <row r="567">
          <cell r="C567" t="str">
            <v>TT201000</v>
          </cell>
          <cell r="D567" t="str">
            <v>孔去毛刺刀</v>
          </cell>
          <cell r="E567" t="str">
            <v>适用所有开孔孔径</v>
          </cell>
          <cell r="F567" t="str">
            <v>个</v>
          </cell>
          <cell r="G567">
            <v>80</v>
          </cell>
          <cell r="H567">
            <v>0.02</v>
          </cell>
        </row>
        <row r="568">
          <cell r="C568" t="str">
            <v>TT201100</v>
          </cell>
          <cell r="D568" t="str">
            <v>半圆锉刀</v>
          </cell>
          <cell r="E568" t="str">
            <v>8寸,用于铝管口去毛刺</v>
          </cell>
          <cell r="F568" t="str">
            <v>个</v>
          </cell>
          <cell r="G568">
            <v>40</v>
          </cell>
          <cell r="H568">
            <v>0.22</v>
          </cell>
        </row>
        <row r="569">
          <cell r="C569" t="str">
            <v>TT201200</v>
          </cell>
          <cell r="D569" t="str">
            <v>开孔器</v>
          </cell>
          <cell r="E569" t="str">
            <v>适用于14mm孔径</v>
          </cell>
          <cell r="F569" t="str">
            <v>个</v>
          </cell>
          <cell r="G569">
            <v>120</v>
          </cell>
          <cell r="H569">
            <v>0.03</v>
          </cell>
        </row>
        <row r="570">
          <cell r="C570" t="str">
            <v>TT201300</v>
          </cell>
          <cell r="D570" t="str">
            <v>开孔器</v>
          </cell>
          <cell r="E570" t="str">
            <v>适用于22mm孔径</v>
          </cell>
          <cell r="F570" t="str">
            <v>个</v>
          </cell>
          <cell r="G570">
            <v>140</v>
          </cell>
          <cell r="H570">
            <v>0.05</v>
          </cell>
        </row>
        <row r="571">
          <cell r="C571" t="str">
            <v>TT201400</v>
          </cell>
          <cell r="D571" t="str">
            <v>开孔器</v>
          </cell>
          <cell r="E571" t="str">
            <v>适用于43mm孔径</v>
          </cell>
          <cell r="F571" t="str">
            <v>个</v>
          </cell>
          <cell r="G571">
            <v>220</v>
          </cell>
          <cell r="H571">
            <v>0.11</v>
          </cell>
        </row>
        <row r="572">
          <cell r="C572" t="str">
            <v>TT201500</v>
          </cell>
          <cell r="D572" t="str">
            <v>开孔器钻头手柄</v>
          </cell>
          <cell r="E572" t="str">
            <v>（14-30mm）</v>
          </cell>
          <cell r="F572" t="str">
            <v>个</v>
          </cell>
          <cell r="G572">
            <v>180</v>
          </cell>
          <cell r="H572">
            <v>0.09</v>
          </cell>
        </row>
        <row r="573">
          <cell r="C573" t="str">
            <v>TT201600</v>
          </cell>
          <cell r="D573" t="str">
            <v>开孔器钻头手柄</v>
          </cell>
          <cell r="E573" t="str">
            <v>（32-210mm）</v>
          </cell>
          <cell r="F573" t="str">
            <v>个</v>
          </cell>
          <cell r="G573">
            <v>400</v>
          </cell>
          <cell r="H573">
            <v>0.23</v>
          </cell>
        </row>
        <row r="574">
          <cell r="C574" t="str">
            <v>TT201700</v>
          </cell>
          <cell r="D574" t="str">
            <v>工具箱</v>
          </cell>
          <cell r="E574" t="str">
            <v>适用于DN20-DN50管道施工</v>
          </cell>
          <cell r="F574" t="str">
            <v>个</v>
          </cell>
          <cell r="G574">
            <v>3000</v>
          </cell>
          <cell r="H574">
            <v>0</v>
          </cell>
        </row>
        <row r="575">
          <cell r="C575" t="str">
            <v>TT201800</v>
          </cell>
          <cell r="D575" t="str">
            <v>演示箱</v>
          </cell>
          <cell r="E575" t="str">
            <v>（DN25-DN65）</v>
          </cell>
          <cell r="F575" t="str">
            <v>个</v>
          </cell>
          <cell r="G575">
            <v>1500</v>
          </cell>
          <cell r="H575">
            <v>3</v>
          </cell>
        </row>
        <row r="576">
          <cell r="C576" t="str">
            <v>TT202020</v>
          </cell>
          <cell r="D576" t="str">
            <v>手动地面小型凸管机</v>
          </cell>
          <cell r="E576" t="str">
            <v>适用于DN20-DN50铝管</v>
          </cell>
          <cell r="F576" t="str">
            <v>台</v>
          </cell>
          <cell r="G576">
            <v>4000</v>
          </cell>
          <cell r="H576">
            <v>20</v>
          </cell>
        </row>
        <row r="577">
          <cell r="C577" t="str">
            <v>TT202000</v>
          </cell>
          <cell r="D577" t="str">
            <v>手动地面型凸管机</v>
          </cell>
          <cell r="E577" t="str">
            <v>适用于DN40-DN200铝管</v>
          </cell>
          <cell r="F577" t="str">
            <v>台</v>
          </cell>
          <cell r="G577">
            <v>6000</v>
          </cell>
          <cell r="H577">
            <v>20</v>
          </cell>
        </row>
        <row r="578">
          <cell r="C578" t="str">
            <v>TT202100</v>
          </cell>
          <cell r="D578" t="str">
            <v>电动地面型凸管机</v>
          </cell>
          <cell r="E578" t="str">
            <v>适用于DN40-DN200铝管</v>
          </cell>
          <cell r="F578" t="str">
            <v>台</v>
          </cell>
          <cell r="G578">
            <v>13000</v>
          </cell>
          <cell r="H578">
            <v>60</v>
          </cell>
        </row>
        <row r="579">
          <cell r="C579" t="str">
            <v>SVV00000</v>
          </cell>
          <cell r="D579" t="str">
            <v>304不锈钢精制管</v>
          </cell>
          <cell r="E579" t="str">
            <v>DN15,φ16*0.6mm,6米</v>
          </cell>
          <cell r="F579" t="str">
            <v>根</v>
          </cell>
          <cell r="G579">
            <v>180</v>
          </cell>
        </row>
        <row r="580">
          <cell r="C580" t="str">
            <v>S1100000</v>
          </cell>
          <cell r="D580" t="str">
            <v>304不锈钢精制管</v>
          </cell>
          <cell r="E580" t="str">
            <v>DN20,φ20*0.8mm,6米</v>
          </cell>
          <cell r="F580" t="str">
            <v>根</v>
          </cell>
          <cell r="G580">
            <v>250</v>
          </cell>
        </row>
        <row r="581">
          <cell r="C581" t="str">
            <v>S2200000</v>
          </cell>
          <cell r="D581" t="str">
            <v>304不锈钢精制管</v>
          </cell>
          <cell r="E581" t="str">
            <v>DN25,φ25.4*0.8mm,6米</v>
          </cell>
          <cell r="F581" t="str">
            <v>根</v>
          </cell>
          <cell r="G581">
            <v>300</v>
          </cell>
        </row>
        <row r="582">
          <cell r="C582" t="str">
            <v>S3300000</v>
          </cell>
          <cell r="D582" t="str">
            <v>304不锈钢精制管</v>
          </cell>
          <cell r="E582" t="str">
            <v>DN32,φ32*1.0mm,6米</v>
          </cell>
          <cell r="F582" t="str">
            <v>根</v>
          </cell>
          <cell r="G582">
            <v>480</v>
          </cell>
        </row>
        <row r="583">
          <cell r="C583" t="str">
            <v>S4400000</v>
          </cell>
          <cell r="D583" t="str">
            <v>304不锈钢精制管</v>
          </cell>
          <cell r="E583" t="str">
            <v>DN40,φ40*1.0mm,6米</v>
          </cell>
          <cell r="F583" t="str">
            <v>根</v>
          </cell>
          <cell r="G583">
            <v>600</v>
          </cell>
        </row>
        <row r="584">
          <cell r="C584" t="str">
            <v>S5500000</v>
          </cell>
          <cell r="D584" t="str">
            <v>304不锈钢精制管</v>
          </cell>
          <cell r="E584" t="str">
            <v>DN50,φ50.8*1.0mm,6米</v>
          </cell>
          <cell r="F584" t="str">
            <v>根</v>
          </cell>
          <cell r="G584">
            <v>750</v>
          </cell>
        </row>
        <row r="585">
          <cell r="C585" t="str">
            <v>SGG00000</v>
          </cell>
          <cell r="D585" t="str">
            <v>304不锈钢精制管</v>
          </cell>
          <cell r="E585" t="str">
            <v>DN63,φ63.5*1.2mm,6米</v>
          </cell>
          <cell r="F585" t="str">
            <v>根</v>
          </cell>
          <cell r="G585">
            <v>1250</v>
          </cell>
        </row>
        <row r="586">
          <cell r="C586" t="str">
            <v>S6600000</v>
          </cell>
          <cell r="D586" t="str">
            <v>304不锈钢精制管</v>
          </cell>
          <cell r="E586" t="str">
            <v>DN65,φ76.1*1.5mm,6米</v>
          </cell>
          <cell r="F586" t="str">
            <v>根</v>
          </cell>
          <cell r="G586">
            <v>1550</v>
          </cell>
        </row>
        <row r="587">
          <cell r="C587" t="str">
            <v>S7700000</v>
          </cell>
          <cell r="D587" t="str">
            <v>304不锈钢精制管</v>
          </cell>
          <cell r="E587" t="str">
            <v>DN80,φ89*1.5mm,6米</v>
          </cell>
          <cell r="F587" t="str">
            <v>根</v>
          </cell>
          <cell r="G587">
            <v>1800</v>
          </cell>
        </row>
        <row r="588">
          <cell r="C588" t="str">
            <v>S8800000</v>
          </cell>
          <cell r="D588" t="str">
            <v>304不锈钢精制管</v>
          </cell>
          <cell r="E588" t="str">
            <v>DN100,φ101.6*1.5mm,6米</v>
          </cell>
          <cell r="F588" t="str">
            <v>根</v>
          </cell>
          <cell r="G588">
            <v>2150</v>
          </cell>
        </row>
        <row r="589">
          <cell r="C589" t="str">
            <v>S9900000</v>
          </cell>
          <cell r="D589" t="str">
            <v>304不锈钢精制管</v>
          </cell>
          <cell r="E589" t="str">
            <v>DN125,φ133*2.0mm,6米</v>
          </cell>
          <cell r="F589" t="str">
            <v>根</v>
          </cell>
          <cell r="G589">
            <v>4200</v>
          </cell>
        </row>
        <row r="590">
          <cell r="C590" t="str">
            <v>SAA00000</v>
          </cell>
          <cell r="D590" t="str">
            <v>304不锈钢精制管</v>
          </cell>
          <cell r="E590" t="str">
            <v>DN150,φ159*2.5mm,6米</v>
          </cell>
          <cell r="F590" t="str">
            <v>根</v>
          </cell>
          <cell r="G590">
            <v>5550</v>
          </cell>
        </row>
        <row r="591">
          <cell r="C591" t="str">
            <v>SBB00000</v>
          </cell>
          <cell r="D591" t="str">
            <v>304不锈钢精制管</v>
          </cell>
          <cell r="E591" t="str">
            <v>DN200,φ219*3.0mm,6米</v>
          </cell>
          <cell r="F591" t="str">
            <v>根</v>
          </cell>
          <cell r="G591">
            <v>8750</v>
          </cell>
        </row>
        <row r="592">
          <cell r="C592" t="str">
            <v>SVV00001</v>
          </cell>
          <cell r="D592" t="str">
            <v>304不锈钢精制管</v>
          </cell>
          <cell r="E592" t="str">
            <v>DN15,φ16*0.8mm,6米</v>
          </cell>
          <cell r="F592" t="str">
            <v>根</v>
          </cell>
          <cell r="G592">
            <v>190</v>
          </cell>
        </row>
        <row r="593">
          <cell r="C593" t="str">
            <v>S1100001</v>
          </cell>
          <cell r="D593" t="str">
            <v>304不锈钢精制管</v>
          </cell>
          <cell r="E593" t="str">
            <v>DN20,φ20*1.0mm,6米</v>
          </cell>
          <cell r="F593" t="str">
            <v>根</v>
          </cell>
          <cell r="G593">
            <v>290</v>
          </cell>
        </row>
        <row r="594">
          <cell r="C594" t="str">
            <v>S2200001</v>
          </cell>
          <cell r="D594" t="str">
            <v>304不锈钢精制管</v>
          </cell>
          <cell r="E594" t="str">
            <v>DN25,φ25.4*1.0mm,6米</v>
          </cell>
          <cell r="F594" t="str">
            <v>根</v>
          </cell>
          <cell r="G594">
            <v>350</v>
          </cell>
        </row>
        <row r="595">
          <cell r="C595" t="str">
            <v>S3300001</v>
          </cell>
          <cell r="D595" t="str">
            <v>304不锈钢精制管</v>
          </cell>
          <cell r="E595" t="str">
            <v>DN32,φ32*1.2mm,6米</v>
          </cell>
          <cell r="F595" t="str">
            <v>根</v>
          </cell>
          <cell r="G595">
            <v>520</v>
          </cell>
        </row>
        <row r="596">
          <cell r="C596" t="str">
            <v>S4400001</v>
          </cell>
          <cell r="D596" t="str">
            <v>304不锈钢精制管</v>
          </cell>
          <cell r="E596" t="str">
            <v>DN40,φ40*1.2mm,6米</v>
          </cell>
          <cell r="F596" t="str">
            <v>根</v>
          </cell>
          <cell r="G596">
            <v>660</v>
          </cell>
        </row>
        <row r="597">
          <cell r="C597" t="str">
            <v>S5500001</v>
          </cell>
          <cell r="D597" t="str">
            <v>304不锈钢精制管</v>
          </cell>
          <cell r="E597" t="str">
            <v>DN50,φ50.8*1.2mm,6米</v>
          </cell>
          <cell r="F597" t="str">
            <v>根</v>
          </cell>
          <cell r="G597">
            <v>860</v>
          </cell>
        </row>
        <row r="598">
          <cell r="C598" t="str">
            <v>SGG00001</v>
          </cell>
          <cell r="D598" t="str">
            <v>304不锈钢精制管</v>
          </cell>
          <cell r="E598" t="str">
            <v>DN63,φ63.5*1.5mm,6米</v>
          </cell>
          <cell r="F598" t="str">
            <v>根</v>
          </cell>
          <cell r="G598">
            <v>1320</v>
          </cell>
        </row>
        <row r="599">
          <cell r="C599" t="str">
            <v>S6700001</v>
          </cell>
          <cell r="D599" t="str">
            <v>304不锈钢精制管</v>
          </cell>
          <cell r="E599" t="str">
            <v>DN65,φ76.1*2.0mm,6米</v>
          </cell>
          <cell r="F599" t="str">
            <v>根</v>
          </cell>
          <cell r="G599">
            <v>2050</v>
          </cell>
        </row>
        <row r="600">
          <cell r="C600" t="str">
            <v>S7700001</v>
          </cell>
          <cell r="D600" t="str">
            <v>304不锈钢精制管</v>
          </cell>
          <cell r="E600" t="str">
            <v>DN80,φ 89*2.0mm,6米</v>
          </cell>
          <cell r="F600" t="str">
            <v>根</v>
          </cell>
          <cell r="G600">
            <v>2400</v>
          </cell>
        </row>
        <row r="601">
          <cell r="C601" t="str">
            <v>S8800001</v>
          </cell>
          <cell r="D601" t="str">
            <v>304不锈钢精制管</v>
          </cell>
          <cell r="E601" t="str">
            <v>DN100,φ101.6*2.0mm,6米</v>
          </cell>
          <cell r="F601" t="str">
            <v>根</v>
          </cell>
          <cell r="G601">
            <v>2880</v>
          </cell>
        </row>
        <row r="602">
          <cell r="C602" t="str">
            <v>S9900001</v>
          </cell>
          <cell r="D602" t="str">
            <v>304不锈钢精制管</v>
          </cell>
          <cell r="E602" t="str">
            <v>DN125,φ133*2.5mm,6米</v>
          </cell>
          <cell r="F602" t="str">
            <v>根</v>
          </cell>
          <cell r="G602">
            <v>4650</v>
          </cell>
        </row>
        <row r="603">
          <cell r="C603" t="str">
            <v>SAA00001</v>
          </cell>
          <cell r="D603" t="str">
            <v>304不锈钢精制管</v>
          </cell>
          <cell r="E603" t="str">
            <v>DN150,φ159*3.0mm,6米</v>
          </cell>
          <cell r="F603" t="str">
            <v>根</v>
          </cell>
          <cell r="G603">
            <v>6000</v>
          </cell>
        </row>
        <row r="604">
          <cell r="C604" t="str">
            <v>SBB00001</v>
          </cell>
          <cell r="D604" t="str">
            <v>304不锈钢精制管</v>
          </cell>
          <cell r="E604" t="str">
            <v>DN200,φ219*3.5mm,6米</v>
          </cell>
          <cell r="F604" t="str">
            <v>根</v>
          </cell>
          <cell r="G604">
            <v>9950</v>
          </cell>
        </row>
        <row r="605">
          <cell r="C605" t="str">
            <v>SDD00001</v>
          </cell>
          <cell r="D605" t="str">
            <v>304不锈钢精制管</v>
          </cell>
          <cell r="E605" t="str">
            <v>DN250,φ273*3.5mm,6米</v>
          </cell>
          <cell r="F605" t="str">
            <v>根</v>
          </cell>
          <cell r="G605">
            <v>14400</v>
          </cell>
        </row>
        <row r="606">
          <cell r="C606" t="str">
            <v>SEE00001</v>
          </cell>
          <cell r="D606" t="str">
            <v>304不锈钢精制管</v>
          </cell>
          <cell r="E606" t="str">
            <v>DN300,φ325*4.0mm,6米</v>
          </cell>
          <cell r="F606" t="str">
            <v>根</v>
          </cell>
          <cell r="G606">
            <v>18500</v>
          </cell>
        </row>
        <row r="607">
          <cell r="C607" t="str">
            <v>SFF00001</v>
          </cell>
          <cell r="D607" t="str">
            <v>304不锈钢精制管</v>
          </cell>
          <cell r="E607" t="str">
            <v>DN350,φ377*,5.0mm,6米</v>
          </cell>
          <cell r="F607" t="str">
            <v>根</v>
          </cell>
          <cell r="G607">
            <v>26500</v>
          </cell>
        </row>
        <row r="608">
          <cell r="C608" t="str">
            <v>SVV02000</v>
          </cell>
          <cell r="D608" t="str">
            <v>等径直接</v>
          </cell>
          <cell r="E608" t="str">
            <v>DN15，S304</v>
          </cell>
          <cell r="F608" t="str">
            <v>个</v>
          </cell>
          <cell r="G608">
            <v>6</v>
          </cell>
        </row>
        <row r="609">
          <cell r="C609" t="str">
            <v>S1102000</v>
          </cell>
          <cell r="D609" t="str">
            <v>等径直接</v>
          </cell>
          <cell r="E609" t="str">
            <v>DN20，S304</v>
          </cell>
          <cell r="F609" t="str">
            <v>个</v>
          </cell>
          <cell r="G609">
            <v>8</v>
          </cell>
        </row>
        <row r="610">
          <cell r="C610" t="str">
            <v>S2202000</v>
          </cell>
          <cell r="D610" t="str">
            <v>等径直接</v>
          </cell>
          <cell r="E610" t="str">
            <v>DN25，S304</v>
          </cell>
          <cell r="F610" t="str">
            <v>个</v>
          </cell>
          <cell r="G610">
            <v>9</v>
          </cell>
        </row>
        <row r="611">
          <cell r="C611" t="str">
            <v>S3302000</v>
          </cell>
          <cell r="D611" t="str">
            <v>等径直接</v>
          </cell>
          <cell r="E611" t="str">
            <v>DN32，S304</v>
          </cell>
          <cell r="F611" t="str">
            <v>个</v>
          </cell>
          <cell r="G611">
            <v>20</v>
          </cell>
        </row>
        <row r="612">
          <cell r="C612" t="str">
            <v>S4402000</v>
          </cell>
          <cell r="D612" t="str">
            <v>等径直接</v>
          </cell>
          <cell r="E612" t="str">
            <v>DN40，S304</v>
          </cell>
          <cell r="F612" t="str">
            <v>个</v>
          </cell>
          <cell r="G612">
            <v>30</v>
          </cell>
        </row>
        <row r="613">
          <cell r="C613" t="str">
            <v>S5502000</v>
          </cell>
          <cell r="D613" t="str">
            <v>等径直接</v>
          </cell>
          <cell r="E613" t="str">
            <v>DN50，S304</v>
          </cell>
          <cell r="F613" t="str">
            <v>个</v>
          </cell>
          <cell r="G613">
            <v>45</v>
          </cell>
        </row>
        <row r="614">
          <cell r="C614" t="str">
            <v>SGG02000</v>
          </cell>
          <cell r="D614" t="str">
            <v>等径直接</v>
          </cell>
          <cell r="E614" t="str">
            <v>DN63，S304</v>
          </cell>
          <cell r="F614" t="str">
            <v>个</v>
          </cell>
          <cell r="G614">
            <v>95</v>
          </cell>
        </row>
        <row r="615">
          <cell r="C615" t="str">
            <v>S6602000</v>
          </cell>
          <cell r="D615" t="str">
            <v>等径直接</v>
          </cell>
          <cell r="E615" t="str">
            <v>DN65，S304</v>
          </cell>
          <cell r="F615" t="str">
            <v>个</v>
          </cell>
          <cell r="G615">
            <v>120</v>
          </cell>
        </row>
        <row r="616">
          <cell r="C616" t="str">
            <v>S7702000</v>
          </cell>
          <cell r="D616" t="str">
            <v>等径直接</v>
          </cell>
          <cell r="E616" t="str">
            <v>DN80，S304</v>
          </cell>
          <cell r="F616" t="str">
            <v>个</v>
          </cell>
          <cell r="G616">
            <v>145</v>
          </cell>
        </row>
        <row r="617">
          <cell r="C617" t="str">
            <v>S8802000</v>
          </cell>
          <cell r="D617" t="str">
            <v>等径直接</v>
          </cell>
          <cell r="E617" t="str">
            <v>DN100，S304</v>
          </cell>
          <cell r="F617" t="str">
            <v>个</v>
          </cell>
          <cell r="G617">
            <v>190</v>
          </cell>
        </row>
        <row r="618">
          <cell r="C618" t="str">
            <v>S1V02000</v>
          </cell>
          <cell r="D618" t="str">
            <v>变径直接</v>
          </cell>
          <cell r="E618" t="str">
            <v>DN20-DN15，S304</v>
          </cell>
          <cell r="F618" t="str">
            <v>个</v>
          </cell>
          <cell r="G618">
            <v>9</v>
          </cell>
        </row>
        <row r="619">
          <cell r="C619" t="str">
            <v>S2V02000</v>
          </cell>
          <cell r="D619" t="str">
            <v>变径直接</v>
          </cell>
          <cell r="E619" t="str">
            <v>DN25-DN15，S304</v>
          </cell>
          <cell r="F619" t="str">
            <v>个</v>
          </cell>
          <cell r="G619">
            <v>11</v>
          </cell>
        </row>
        <row r="620">
          <cell r="C620" t="str">
            <v>S2102000</v>
          </cell>
          <cell r="D620" t="str">
            <v>变径直接</v>
          </cell>
          <cell r="E620" t="str">
            <v>DN25-DN20，S304</v>
          </cell>
          <cell r="F620" t="str">
            <v>个</v>
          </cell>
          <cell r="G620">
            <v>13</v>
          </cell>
        </row>
        <row r="621">
          <cell r="C621" t="str">
            <v>S3V02000</v>
          </cell>
          <cell r="D621" t="str">
            <v>变径直接</v>
          </cell>
          <cell r="E621" t="str">
            <v>DN32--DN15，S304</v>
          </cell>
          <cell r="F621" t="str">
            <v>个</v>
          </cell>
          <cell r="G621">
            <v>24</v>
          </cell>
        </row>
        <row r="622">
          <cell r="C622" t="str">
            <v>S3102000</v>
          </cell>
          <cell r="D622" t="str">
            <v>变径直接</v>
          </cell>
          <cell r="E622" t="str">
            <v>DN32-DN20，S304</v>
          </cell>
          <cell r="F622" t="str">
            <v>个</v>
          </cell>
          <cell r="G622">
            <v>27</v>
          </cell>
        </row>
        <row r="623">
          <cell r="C623" t="str">
            <v>S3202000</v>
          </cell>
          <cell r="D623" t="str">
            <v>变径直接</v>
          </cell>
          <cell r="E623" t="str">
            <v>DN32-DN25 ，S304</v>
          </cell>
          <cell r="F623" t="str">
            <v>个</v>
          </cell>
          <cell r="G623">
            <v>27</v>
          </cell>
        </row>
        <row r="624">
          <cell r="C624" t="str">
            <v>S4V02000</v>
          </cell>
          <cell r="D624" t="str">
            <v>变径直接</v>
          </cell>
          <cell r="E624" t="str">
            <v>DN40-DN15 ，S304</v>
          </cell>
          <cell r="F624" t="str">
            <v>个</v>
          </cell>
          <cell r="G624">
            <v>35</v>
          </cell>
        </row>
        <row r="625">
          <cell r="C625" t="str">
            <v>S4102000</v>
          </cell>
          <cell r="D625" t="str">
            <v>变径直接</v>
          </cell>
          <cell r="E625" t="str">
            <v>DN40-DN20，S304</v>
          </cell>
          <cell r="F625" t="str">
            <v>个</v>
          </cell>
          <cell r="G625">
            <v>35</v>
          </cell>
        </row>
        <row r="626">
          <cell r="C626" t="str">
            <v>S4202000</v>
          </cell>
          <cell r="D626" t="str">
            <v>变径直接</v>
          </cell>
          <cell r="E626" t="str">
            <v>DN40-DN25，S304</v>
          </cell>
          <cell r="F626" t="str">
            <v>个</v>
          </cell>
          <cell r="G626">
            <v>36</v>
          </cell>
        </row>
        <row r="627">
          <cell r="C627" t="str">
            <v>S4302000</v>
          </cell>
          <cell r="D627" t="str">
            <v>变径直接</v>
          </cell>
          <cell r="E627" t="str">
            <v>DN40-DN32，S304</v>
          </cell>
          <cell r="F627" t="str">
            <v>个</v>
          </cell>
          <cell r="G627">
            <v>36</v>
          </cell>
        </row>
        <row r="628">
          <cell r="C628" t="str">
            <v>S5V02000</v>
          </cell>
          <cell r="D628" t="str">
            <v>变径直接</v>
          </cell>
          <cell r="E628" t="str">
            <v>DN50-DN15，S304</v>
          </cell>
          <cell r="F628" t="str">
            <v>个</v>
          </cell>
          <cell r="G628">
            <v>46</v>
          </cell>
        </row>
        <row r="629">
          <cell r="C629" t="str">
            <v>S5102000</v>
          </cell>
          <cell r="D629" t="str">
            <v>变径直接</v>
          </cell>
          <cell r="E629" t="str">
            <v>DN50-DN20，S304</v>
          </cell>
          <cell r="F629" t="str">
            <v>个</v>
          </cell>
          <cell r="G629">
            <v>46</v>
          </cell>
        </row>
        <row r="630">
          <cell r="C630" t="str">
            <v>S5202000</v>
          </cell>
          <cell r="D630" t="str">
            <v>变径直接</v>
          </cell>
          <cell r="E630" t="str">
            <v>DN50-DN25，S304</v>
          </cell>
          <cell r="F630" t="str">
            <v>个</v>
          </cell>
          <cell r="G630">
            <v>46</v>
          </cell>
        </row>
        <row r="631">
          <cell r="C631" t="str">
            <v>S5302000</v>
          </cell>
          <cell r="D631" t="str">
            <v>变径直接</v>
          </cell>
          <cell r="E631" t="str">
            <v>DN50-DN32，S304</v>
          </cell>
          <cell r="F631" t="str">
            <v>个</v>
          </cell>
          <cell r="G631">
            <v>46</v>
          </cell>
        </row>
        <row r="632">
          <cell r="C632" t="str">
            <v>S5402000</v>
          </cell>
          <cell r="D632" t="str">
            <v>变径直接</v>
          </cell>
          <cell r="E632" t="str">
            <v>DN50-DN40，S304</v>
          </cell>
          <cell r="F632" t="str">
            <v>个</v>
          </cell>
          <cell r="G632">
            <v>46</v>
          </cell>
        </row>
        <row r="633">
          <cell r="C633" t="str">
            <v>SG202000</v>
          </cell>
          <cell r="D633" t="str">
            <v>变径直接</v>
          </cell>
          <cell r="E633" t="str">
            <v>DN63-DN25，S304</v>
          </cell>
          <cell r="F633" t="str">
            <v>个</v>
          </cell>
          <cell r="G633">
            <v>110</v>
          </cell>
        </row>
        <row r="634">
          <cell r="C634" t="str">
            <v>SG302000</v>
          </cell>
          <cell r="D634" t="str">
            <v>变径直接</v>
          </cell>
          <cell r="E634" t="str">
            <v>DN63-DN32，S304</v>
          </cell>
          <cell r="F634" t="str">
            <v>个</v>
          </cell>
          <cell r="G634">
            <v>110</v>
          </cell>
        </row>
        <row r="635">
          <cell r="C635" t="str">
            <v>SG402000</v>
          </cell>
          <cell r="D635" t="str">
            <v>变径直接</v>
          </cell>
          <cell r="E635" t="str">
            <v>DN63-DN40，S304</v>
          </cell>
          <cell r="F635" t="str">
            <v>个</v>
          </cell>
          <cell r="G635">
            <v>110</v>
          </cell>
        </row>
        <row r="636">
          <cell r="C636" t="str">
            <v>SG502000</v>
          </cell>
          <cell r="D636" t="str">
            <v>变径直接</v>
          </cell>
          <cell r="E636" t="str">
            <v>DN63-DN50，S304</v>
          </cell>
          <cell r="F636" t="str">
            <v>个</v>
          </cell>
          <cell r="G636">
            <v>110</v>
          </cell>
        </row>
        <row r="637">
          <cell r="C637" t="str">
            <v>S6202000</v>
          </cell>
          <cell r="D637" t="str">
            <v>变径直接</v>
          </cell>
          <cell r="E637" t="str">
            <v>DN65-DN25，S304</v>
          </cell>
          <cell r="F637" t="str">
            <v>个</v>
          </cell>
          <cell r="G637">
            <v>160</v>
          </cell>
        </row>
        <row r="638">
          <cell r="C638" t="str">
            <v>S6302000</v>
          </cell>
          <cell r="D638" t="str">
            <v>变径直接</v>
          </cell>
          <cell r="E638" t="str">
            <v>DN65-DN32，S304</v>
          </cell>
          <cell r="F638" t="str">
            <v>个</v>
          </cell>
          <cell r="G638">
            <v>160</v>
          </cell>
        </row>
        <row r="639">
          <cell r="C639" t="str">
            <v>S6402000</v>
          </cell>
          <cell r="D639" t="str">
            <v>变径直接</v>
          </cell>
          <cell r="E639" t="str">
            <v>DN65-DN40，S304</v>
          </cell>
          <cell r="F639" t="str">
            <v>个</v>
          </cell>
          <cell r="G639">
            <v>160</v>
          </cell>
        </row>
        <row r="640">
          <cell r="C640" t="str">
            <v>S6502000</v>
          </cell>
          <cell r="D640" t="str">
            <v>变径直接</v>
          </cell>
          <cell r="E640" t="str">
            <v>DN65-DN50，S304</v>
          </cell>
          <cell r="F640" t="str">
            <v>个</v>
          </cell>
          <cell r="G640">
            <v>160</v>
          </cell>
        </row>
        <row r="641">
          <cell r="C641" t="str">
            <v>S6G02000</v>
          </cell>
          <cell r="D641" t="str">
            <v>变径直接</v>
          </cell>
          <cell r="E641" t="str">
            <v>DN65-DN63，S304</v>
          </cell>
          <cell r="F641" t="str">
            <v>个</v>
          </cell>
          <cell r="G641">
            <v>176</v>
          </cell>
        </row>
        <row r="642">
          <cell r="C642" t="str">
            <v>S7402000</v>
          </cell>
          <cell r="D642" t="str">
            <v>变径直接</v>
          </cell>
          <cell r="E642" t="str">
            <v>DN80-DN40，S304</v>
          </cell>
          <cell r="F642" t="str">
            <v>个</v>
          </cell>
          <cell r="G642">
            <v>198</v>
          </cell>
        </row>
        <row r="643">
          <cell r="C643" t="str">
            <v>S7502000</v>
          </cell>
          <cell r="D643" t="str">
            <v>变径直接</v>
          </cell>
          <cell r="E643" t="str">
            <v>DN80-DN50，S304</v>
          </cell>
          <cell r="F643" t="str">
            <v>个</v>
          </cell>
          <cell r="G643">
            <v>198</v>
          </cell>
        </row>
        <row r="644">
          <cell r="C644" t="str">
            <v>S7G02000</v>
          </cell>
          <cell r="D644" t="str">
            <v>变径直接</v>
          </cell>
          <cell r="E644" t="str">
            <v>DN80-DN63，S304</v>
          </cell>
          <cell r="F644" t="str">
            <v>个</v>
          </cell>
          <cell r="G644">
            <v>198</v>
          </cell>
        </row>
        <row r="645">
          <cell r="C645" t="str">
            <v>S7602000</v>
          </cell>
          <cell r="D645" t="str">
            <v>变径直接</v>
          </cell>
          <cell r="E645" t="str">
            <v>DN80-DN65，S304</v>
          </cell>
          <cell r="F645" t="str">
            <v>个</v>
          </cell>
          <cell r="G645">
            <v>198</v>
          </cell>
        </row>
        <row r="646">
          <cell r="C646" t="str">
            <v>S8402000</v>
          </cell>
          <cell r="D646" t="str">
            <v>变径直接</v>
          </cell>
          <cell r="E646" t="str">
            <v>DN100-DN40，S304</v>
          </cell>
          <cell r="F646" t="str">
            <v>个</v>
          </cell>
          <cell r="G646">
            <v>253</v>
          </cell>
        </row>
        <row r="647">
          <cell r="C647" t="str">
            <v>S8502000</v>
          </cell>
          <cell r="D647" t="str">
            <v>变径直接</v>
          </cell>
          <cell r="E647" t="str">
            <v>DN100-DN50，S304</v>
          </cell>
          <cell r="F647" t="str">
            <v>个</v>
          </cell>
          <cell r="G647">
            <v>253</v>
          </cell>
        </row>
        <row r="648">
          <cell r="C648" t="str">
            <v>S8G02000</v>
          </cell>
          <cell r="D648" t="str">
            <v>变径直接</v>
          </cell>
          <cell r="E648" t="str">
            <v>DN100-DN63，S304</v>
          </cell>
          <cell r="F648" t="str">
            <v>个</v>
          </cell>
          <cell r="G648">
            <v>260</v>
          </cell>
        </row>
        <row r="649">
          <cell r="C649" t="str">
            <v>S8602000</v>
          </cell>
          <cell r="D649" t="str">
            <v>变径直接</v>
          </cell>
          <cell r="E649" t="str">
            <v>DN100-DN65，S304</v>
          </cell>
          <cell r="F649" t="str">
            <v>个</v>
          </cell>
          <cell r="G649">
            <v>260</v>
          </cell>
        </row>
        <row r="650">
          <cell r="C650" t="str">
            <v>S8702000</v>
          </cell>
          <cell r="D650" t="str">
            <v>变径直接</v>
          </cell>
          <cell r="E650" t="str">
            <v>DN100-DN80，S304</v>
          </cell>
          <cell r="F650" t="str">
            <v>个</v>
          </cell>
          <cell r="G650">
            <v>260</v>
          </cell>
        </row>
        <row r="651">
          <cell r="C651" t="str">
            <v>SVV02001</v>
          </cell>
          <cell r="D651" t="str">
            <v>卡压可调接头</v>
          </cell>
          <cell r="E651" t="str">
            <v>DN15Ⅱ，S304</v>
          </cell>
          <cell r="F651" t="str">
            <v>个</v>
          </cell>
          <cell r="G651">
            <v>8</v>
          </cell>
        </row>
        <row r="652">
          <cell r="C652" t="str">
            <v>S1102001</v>
          </cell>
          <cell r="D652" t="str">
            <v>卡压可调接头</v>
          </cell>
          <cell r="E652" t="str">
            <v>DN20Ⅱ，S304</v>
          </cell>
          <cell r="F652" t="str">
            <v>个</v>
          </cell>
          <cell r="G652">
            <v>11</v>
          </cell>
        </row>
        <row r="653">
          <cell r="C653" t="str">
            <v>S2202001</v>
          </cell>
          <cell r="D653" t="str">
            <v>卡压可调接头</v>
          </cell>
          <cell r="E653" t="str">
            <v>DN25Ⅱ，S304</v>
          </cell>
          <cell r="F653" t="str">
            <v>个</v>
          </cell>
          <cell r="G653">
            <v>13</v>
          </cell>
        </row>
        <row r="654">
          <cell r="C654" t="str">
            <v>S3302001</v>
          </cell>
          <cell r="D654" t="str">
            <v>卡压可调接头</v>
          </cell>
          <cell r="E654" t="str">
            <v>DN32Ⅱ，S304</v>
          </cell>
          <cell r="F654" t="str">
            <v>个</v>
          </cell>
          <cell r="G654">
            <v>20</v>
          </cell>
        </row>
        <row r="655">
          <cell r="C655" t="str">
            <v>S4402001</v>
          </cell>
          <cell r="D655" t="str">
            <v>卡压可调接头</v>
          </cell>
          <cell r="E655" t="str">
            <v>DN40Ⅱ，S304</v>
          </cell>
          <cell r="F655" t="str">
            <v>个</v>
          </cell>
          <cell r="G655">
            <v>27</v>
          </cell>
        </row>
        <row r="656">
          <cell r="C656" t="str">
            <v>S5502001</v>
          </cell>
          <cell r="D656" t="str">
            <v>卡压可调接头</v>
          </cell>
          <cell r="E656" t="str">
            <v>DN50Ⅱ，S304</v>
          </cell>
          <cell r="F656" t="str">
            <v>个</v>
          </cell>
          <cell r="G656">
            <v>33</v>
          </cell>
        </row>
        <row r="657">
          <cell r="C657" t="str">
            <v>SGG02001</v>
          </cell>
          <cell r="D657" t="str">
            <v>卡压可调接头</v>
          </cell>
          <cell r="E657" t="str">
            <v>DN63Ⅱ，S304</v>
          </cell>
          <cell r="F657" t="str">
            <v>个</v>
          </cell>
          <cell r="G657">
            <v>128</v>
          </cell>
        </row>
        <row r="658">
          <cell r="C658" t="str">
            <v>S6602001</v>
          </cell>
          <cell r="D658" t="str">
            <v>卡压可调接头</v>
          </cell>
          <cell r="E658" t="str">
            <v>DN65Ⅱ，S304</v>
          </cell>
          <cell r="F658" t="str">
            <v>个</v>
          </cell>
          <cell r="G658">
            <v>180</v>
          </cell>
        </row>
        <row r="659">
          <cell r="C659" t="str">
            <v>S7702001</v>
          </cell>
          <cell r="D659" t="str">
            <v>卡压可调接头</v>
          </cell>
          <cell r="E659" t="str">
            <v>DN80Ⅱ，S304</v>
          </cell>
          <cell r="F659" t="str">
            <v>个</v>
          </cell>
          <cell r="G659">
            <v>210</v>
          </cell>
        </row>
        <row r="660">
          <cell r="C660" t="str">
            <v>S8802001</v>
          </cell>
          <cell r="D660" t="str">
            <v>卡压可调接头</v>
          </cell>
          <cell r="E660" t="str">
            <v>DN100Ⅱ，S304</v>
          </cell>
          <cell r="F660" t="str">
            <v>个</v>
          </cell>
          <cell r="G660">
            <v>270</v>
          </cell>
        </row>
        <row r="661">
          <cell r="C661" t="str">
            <v>SVV03000</v>
          </cell>
          <cell r="D661" t="str">
            <v>90度弯头A</v>
          </cell>
          <cell r="E661" t="str">
            <v>DN15 ，S304</v>
          </cell>
          <cell r="F661" t="str">
            <v>个</v>
          </cell>
          <cell r="G661">
            <v>7</v>
          </cell>
        </row>
        <row r="662">
          <cell r="C662" t="str">
            <v>S1103000</v>
          </cell>
          <cell r="D662" t="str">
            <v>90度弯头A</v>
          </cell>
          <cell r="E662" t="str">
            <v>DN20，S304</v>
          </cell>
          <cell r="F662" t="str">
            <v>个</v>
          </cell>
          <cell r="G662">
            <v>11</v>
          </cell>
        </row>
        <row r="663">
          <cell r="C663" t="str">
            <v>S2203000</v>
          </cell>
          <cell r="D663" t="str">
            <v>90度弯头A</v>
          </cell>
          <cell r="E663" t="str">
            <v>DN25，S304</v>
          </cell>
          <cell r="F663" t="str">
            <v>个</v>
          </cell>
          <cell r="G663">
            <v>14</v>
          </cell>
        </row>
        <row r="664">
          <cell r="C664" t="str">
            <v>S3303000</v>
          </cell>
          <cell r="D664" t="str">
            <v>90度弯头A</v>
          </cell>
          <cell r="E664" t="str">
            <v>DN32，S304</v>
          </cell>
          <cell r="F664" t="str">
            <v>个</v>
          </cell>
          <cell r="G664">
            <v>30</v>
          </cell>
        </row>
        <row r="665">
          <cell r="C665" t="str">
            <v>S4403000</v>
          </cell>
          <cell r="D665" t="str">
            <v>90度弯头A</v>
          </cell>
          <cell r="E665" t="str">
            <v>DN40，S304</v>
          </cell>
          <cell r="F665" t="str">
            <v>个</v>
          </cell>
          <cell r="G665">
            <v>46</v>
          </cell>
        </row>
        <row r="666">
          <cell r="C666" t="str">
            <v>S5503000</v>
          </cell>
          <cell r="D666" t="str">
            <v>90度弯头A</v>
          </cell>
          <cell r="E666" t="str">
            <v>DN50，S304</v>
          </cell>
          <cell r="F666" t="str">
            <v>个</v>
          </cell>
          <cell r="G666">
            <v>60</v>
          </cell>
        </row>
        <row r="667">
          <cell r="C667" t="str">
            <v>SGG03000</v>
          </cell>
          <cell r="D667" t="str">
            <v>90度弯头A</v>
          </cell>
          <cell r="E667" t="str">
            <v>DN63，S304</v>
          </cell>
          <cell r="F667" t="str">
            <v>个</v>
          </cell>
          <cell r="G667">
            <v>170</v>
          </cell>
        </row>
        <row r="668">
          <cell r="C668" t="str">
            <v>S6603000</v>
          </cell>
          <cell r="D668" t="str">
            <v>90度弯头A</v>
          </cell>
          <cell r="E668" t="str">
            <v>DN65，S304</v>
          </cell>
          <cell r="F668" t="str">
            <v>个</v>
          </cell>
          <cell r="G668">
            <v>230</v>
          </cell>
        </row>
        <row r="669">
          <cell r="C669" t="str">
            <v>S7703000</v>
          </cell>
          <cell r="D669" t="str">
            <v>90度弯头A</v>
          </cell>
          <cell r="E669" t="str">
            <v>DN80，S304</v>
          </cell>
          <cell r="F669" t="str">
            <v>个</v>
          </cell>
          <cell r="G669">
            <v>297</v>
          </cell>
        </row>
        <row r="670">
          <cell r="C670" t="str">
            <v>S8803000</v>
          </cell>
          <cell r="D670" t="str">
            <v>90度弯头A</v>
          </cell>
          <cell r="E670" t="str">
            <v>DN100，S304</v>
          </cell>
          <cell r="F670" t="str">
            <v>个</v>
          </cell>
          <cell r="G670">
            <v>396</v>
          </cell>
        </row>
        <row r="671">
          <cell r="C671" t="str">
            <v>SVV03010</v>
          </cell>
          <cell r="D671" t="str">
            <v>90°弯头B</v>
          </cell>
          <cell r="E671" t="str">
            <v>DN15-Ⅱ，S304</v>
          </cell>
          <cell r="F671" t="str">
            <v>个</v>
          </cell>
          <cell r="G671">
            <v>9</v>
          </cell>
        </row>
        <row r="672">
          <cell r="C672" t="str">
            <v>S1103010</v>
          </cell>
          <cell r="D672" t="str">
            <v>90°弯头B</v>
          </cell>
          <cell r="E672" t="str">
            <v>DN20-Ⅱ，S304</v>
          </cell>
          <cell r="F672" t="str">
            <v>个</v>
          </cell>
          <cell r="G672">
            <v>15</v>
          </cell>
        </row>
        <row r="673">
          <cell r="C673" t="str">
            <v>S2203010</v>
          </cell>
          <cell r="D673" t="str">
            <v>90°弯头B</v>
          </cell>
          <cell r="E673" t="str">
            <v>DN25-Ⅱ，S304</v>
          </cell>
          <cell r="F673" t="str">
            <v>个</v>
          </cell>
          <cell r="G673">
            <v>20</v>
          </cell>
        </row>
        <row r="674">
          <cell r="C674" t="str">
            <v>S3303010</v>
          </cell>
          <cell r="D674" t="str">
            <v>90°弯头B</v>
          </cell>
          <cell r="E674" t="str">
            <v>DN32-Ⅱ，S304</v>
          </cell>
          <cell r="F674" t="str">
            <v>个</v>
          </cell>
          <cell r="G674">
            <v>55</v>
          </cell>
        </row>
        <row r="675">
          <cell r="C675" t="str">
            <v>S4403010</v>
          </cell>
          <cell r="D675" t="str">
            <v>90°弯头B</v>
          </cell>
          <cell r="E675" t="str">
            <v>DN40-Ⅱ，S304</v>
          </cell>
          <cell r="F675" t="str">
            <v>个</v>
          </cell>
          <cell r="G675">
            <v>77</v>
          </cell>
        </row>
        <row r="676">
          <cell r="C676" t="str">
            <v>S5503010</v>
          </cell>
          <cell r="D676" t="str">
            <v>90°弯头B</v>
          </cell>
          <cell r="E676" t="str">
            <v>DN50-Ⅱ，S304</v>
          </cell>
          <cell r="F676" t="str">
            <v>个</v>
          </cell>
          <cell r="G676">
            <v>95</v>
          </cell>
        </row>
        <row r="677">
          <cell r="C677" t="str">
            <v>SGG03010</v>
          </cell>
          <cell r="D677" t="str">
            <v>90°弯头B</v>
          </cell>
          <cell r="E677" t="str">
            <v>DN63-Ⅱ，S304</v>
          </cell>
          <cell r="F677" t="str">
            <v>个</v>
          </cell>
          <cell r="G677">
            <v>215</v>
          </cell>
        </row>
        <row r="678">
          <cell r="C678" t="str">
            <v>S6603010</v>
          </cell>
          <cell r="D678" t="str">
            <v>90°弯头B</v>
          </cell>
          <cell r="E678" t="str">
            <v>DN65-Ⅱ，S304</v>
          </cell>
          <cell r="F678" t="str">
            <v>个</v>
          </cell>
          <cell r="G678">
            <v>290</v>
          </cell>
        </row>
        <row r="679">
          <cell r="C679" t="str">
            <v>S7703010</v>
          </cell>
          <cell r="D679" t="str">
            <v>90°弯头B</v>
          </cell>
          <cell r="E679" t="str">
            <v>DN80-Ⅱ，S304</v>
          </cell>
          <cell r="F679" t="str">
            <v>个</v>
          </cell>
          <cell r="G679">
            <v>380</v>
          </cell>
        </row>
        <row r="680">
          <cell r="C680" t="str">
            <v>S8803010</v>
          </cell>
          <cell r="D680" t="str">
            <v>90°弯头B</v>
          </cell>
          <cell r="E680" t="str">
            <v>DN100-Ⅱ，S304</v>
          </cell>
          <cell r="F680" t="str">
            <v>个</v>
          </cell>
          <cell r="G680">
            <v>490</v>
          </cell>
        </row>
        <row r="681">
          <cell r="C681" t="str">
            <v>S1V03000</v>
          </cell>
          <cell r="D681" t="str">
            <v>异径90°弯头</v>
          </cell>
          <cell r="E681" t="str">
            <v>DN20-15，S304</v>
          </cell>
          <cell r="F681" t="str">
            <v>个</v>
          </cell>
          <cell r="G681">
            <v>15</v>
          </cell>
        </row>
        <row r="682">
          <cell r="C682" t="str">
            <v>S2V03000</v>
          </cell>
          <cell r="D682" t="str">
            <v>异径90°弯头</v>
          </cell>
          <cell r="E682" t="str">
            <v>DN25-15，S304</v>
          </cell>
          <cell r="F682" t="str">
            <v>个</v>
          </cell>
          <cell r="G682">
            <v>19</v>
          </cell>
        </row>
        <row r="683">
          <cell r="C683" t="str">
            <v>S2103000</v>
          </cell>
          <cell r="D683" t="str">
            <v>异径90°弯头</v>
          </cell>
          <cell r="E683" t="str">
            <v>DN25-20，S304</v>
          </cell>
          <cell r="F683" t="str">
            <v>个</v>
          </cell>
          <cell r="G683">
            <v>20</v>
          </cell>
        </row>
        <row r="684">
          <cell r="C684" t="str">
            <v>S3V03000</v>
          </cell>
          <cell r="D684" t="str">
            <v>异径90°弯头</v>
          </cell>
          <cell r="E684" t="str">
            <v>DN32-15，S304</v>
          </cell>
          <cell r="F684" t="str">
            <v>个</v>
          </cell>
          <cell r="G684">
            <v>46</v>
          </cell>
        </row>
        <row r="685">
          <cell r="C685" t="str">
            <v>S3103000</v>
          </cell>
          <cell r="D685" t="str">
            <v>异径90°弯头</v>
          </cell>
          <cell r="E685" t="str">
            <v>DN32-20，S304</v>
          </cell>
          <cell r="F685" t="str">
            <v>个</v>
          </cell>
          <cell r="G685">
            <v>46</v>
          </cell>
        </row>
        <row r="686">
          <cell r="C686" t="str">
            <v>S3203000</v>
          </cell>
          <cell r="D686" t="str">
            <v>异径90°弯头</v>
          </cell>
          <cell r="E686" t="str">
            <v>DN32-25，S304</v>
          </cell>
          <cell r="F686" t="str">
            <v>个</v>
          </cell>
          <cell r="G686">
            <v>46</v>
          </cell>
        </row>
        <row r="687">
          <cell r="C687" t="str">
            <v>S4V03000</v>
          </cell>
          <cell r="D687" t="str">
            <v>异径90°弯头</v>
          </cell>
          <cell r="E687" t="str">
            <v>DN40-15，S304</v>
          </cell>
          <cell r="F687" t="str">
            <v>个</v>
          </cell>
          <cell r="G687">
            <v>55</v>
          </cell>
        </row>
        <row r="688">
          <cell r="C688" t="str">
            <v>S4103000</v>
          </cell>
          <cell r="D688" t="str">
            <v>异径90°弯头</v>
          </cell>
          <cell r="E688" t="str">
            <v>DN40-20，S304</v>
          </cell>
          <cell r="F688" t="str">
            <v>个</v>
          </cell>
          <cell r="G688">
            <v>55</v>
          </cell>
        </row>
        <row r="689">
          <cell r="C689" t="str">
            <v>S4203000</v>
          </cell>
          <cell r="D689" t="str">
            <v>异径90°弯头</v>
          </cell>
          <cell r="E689" t="str">
            <v>DN40-25，S304</v>
          </cell>
          <cell r="F689" t="str">
            <v>个</v>
          </cell>
          <cell r="G689">
            <v>60</v>
          </cell>
        </row>
        <row r="690">
          <cell r="C690" t="str">
            <v>S4303000</v>
          </cell>
          <cell r="D690" t="str">
            <v>异径90°弯头</v>
          </cell>
          <cell r="E690" t="str">
            <v>DN40-32，S304</v>
          </cell>
          <cell r="F690" t="str">
            <v>个</v>
          </cell>
          <cell r="G690">
            <v>60</v>
          </cell>
        </row>
        <row r="691">
          <cell r="C691" t="str">
            <v>S5V03000</v>
          </cell>
          <cell r="D691" t="str">
            <v>异径90°弯头</v>
          </cell>
          <cell r="E691" t="str">
            <v>DN50-15，S304</v>
          </cell>
          <cell r="F691" t="str">
            <v>个</v>
          </cell>
          <cell r="G691">
            <v>57</v>
          </cell>
        </row>
        <row r="692">
          <cell r="C692" t="str">
            <v>S5103000</v>
          </cell>
          <cell r="D692" t="str">
            <v>异径90°弯头</v>
          </cell>
          <cell r="E692" t="str">
            <v>DN50-20，S304</v>
          </cell>
          <cell r="F692" t="str">
            <v>个</v>
          </cell>
          <cell r="G692">
            <v>57</v>
          </cell>
        </row>
        <row r="693">
          <cell r="C693" t="str">
            <v>S5203000</v>
          </cell>
          <cell r="D693" t="str">
            <v>异径90°弯头</v>
          </cell>
          <cell r="E693" t="str">
            <v>DN50-25，S304</v>
          </cell>
          <cell r="F693" t="str">
            <v>个</v>
          </cell>
          <cell r="G693">
            <v>65</v>
          </cell>
        </row>
        <row r="694">
          <cell r="C694" t="str">
            <v>S5303000</v>
          </cell>
          <cell r="D694" t="str">
            <v>异径90°弯头</v>
          </cell>
          <cell r="E694" t="str">
            <v>DN50-32，S304</v>
          </cell>
          <cell r="F694" t="str">
            <v>个</v>
          </cell>
          <cell r="G694">
            <v>77</v>
          </cell>
        </row>
        <row r="695">
          <cell r="C695" t="str">
            <v>S5403000</v>
          </cell>
          <cell r="D695" t="str">
            <v>异径90°弯头</v>
          </cell>
          <cell r="E695" t="str">
            <v>DN50-40，S304</v>
          </cell>
          <cell r="F695" t="str">
            <v>个</v>
          </cell>
          <cell r="G695">
            <v>95</v>
          </cell>
        </row>
        <row r="696">
          <cell r="C696" t="str">
            <v>SG50300</v>
          </cell>
          <cell r="D696" t="str">
            <v>异径90°弯头</v>
          </cell>
          <cell r="E696" t="str">
            <v>DN63-50，S304</v>
          </cell>
          <cell r="F696" t="str">
            <v>个</v>
          </cell>
          <cell r="G696">
            <v>170</v>
          </cell>
        </row>
        <row r="697">
          <cell r="C697" t="str">
            <v>S6403000</v>
          </cell>
          <cell r="D697" t="str">
            <v>异径90°弯头</v>
          </cell>
          <cell r="E697" t="str">
            <v>DN65-40，S304</v>
          </cell>
          <cell r="F697" t="str">
            <v>个</v>
          </cell>
          <cell r="G697">
            <v>205</v>
          </cell>
        </row>
        <row r="698">
          <cell r="C698" t="str">
            <v>S6503000</v>
          </cell>
          <cell r="D698" t="str">
            <v>异径90°弯头</v>
          </cell>
          <cell r="E698" t="str">
            <v>DN65-50，S304</v>
          </cell>
          <cell r="F698" t="str">
            <v>个</v>
          </cell>
          <cell r="G698">
            <v>205</v>
          </cell>
        </row>
        <row r="699">
          <cell r="C699" t="str">
            <v>S7403000</v>
          </cell>
          <cell r="D699" t="str">
            <v>异径90°弯头</v>
          </cell>
          <cell r="E699" t="str">
            <v>DN80-40，S304</v>
          </cell>
          <cell r="F699" t="str">
            <v>个</v>
          </cell>
          <cell r="G699">
            <v>245</v>
          </cell>
        </row>
        <row r="700">
          <cell r="C700" t="str">
            <v>S7503000</v>
          </cell>
          <cell r="D700" t="str">
            <v>异径90°弯头</v>
          </cell>
          <cell r="E700" t="str">
            <v>DN80-50，S304</v>
          </cell>
          <cell r="F700" t="str">
            <v>个</v>
          </cell>
          <cell r="G700">
            <v>260</v>
          </cell>
        </row>
        <row r="701">
          <cell r="C701" t="str">
            <v>S7G03000</v>
          </cell>
          <cell r="D701" t="str">
            <v>异径90°弯头</v>
          </cell>
          <cell r="E701" t="str">
            <v>DN80-63，S304</v>
          </cell>
          <cell r="F701" t="str">
            <v>个</v>
          </cell>
          <cell r="G701">
            <v>310</v>
          </cell>
        </row>
        <row r="702">
          <cell r="C702" t="str">
            <v>S7603000</v>
          </cell>
          <cell r="D702" t="str">
            <v>异径90°弯头</v>
          </cell>
          <cell r="E702" t="str">
            <v>DN80-65，S304</v>
          </cell>
          <cell r="F702" t="str">
            <v>个</v>
          </cell>
          <cell r="G702">
            <v>358</v>
          </cell>
        </row>
        <row r="703">
          <cell r="C703" t="str">
            <v>S8503000</v>
          </cell>
          <cell r="D703" t="str">
            <v>异径90°弯头</v>
          </cell>
          <cell r="E703" t="str">
            <v>DN100-50，S304</v>
          </cell>
          <cell r="F703" t="str">
            <v>个</v>
          </cell>
          <cell r="G703">
            <v>360</v>
          </cell>
        </row>
        <row r="704">
          <cell r="C704" t="str">
            <v>S8G03000</v>
          </cell>
          <cell r="D704" t="str">
            <v>异径90°弯头</v>
          </cell>
          <cell r="E704" t="str">
            <v>DN100-63，S304</v>
          </cell>
          <cell r="F704" t="str">
            <v>个</v>
          </cell>
          <cell r="G704">
            <v>370</v>
          </cell>
        </row>
        <row r="705">
          <cell r="C705" t="str">
            <v>S8603000</v>
          </cell>
          <cell r="D705" t="str">
            <v>异径90°弯头</v>
          </cell>
          <cell r="E705" t="str">
            <v>DN100-65，S304</v>
          </cell>
          <cell r="F705" t="str">
            <v>个</v>
          </cell>
          <cell r="G705">
            <v>390</v>
          </cell>
        </row>
        <row r="706">
          <cell r="C706" t="str">
            <v>S8703000</v>
          </cell>
          <cell r="D706" t="str">
            <v>异径90°弯头</v>
          </cell>
          <cell r="E706" t="str">
            <v>DN100-80，S304</v>
          </cell>
          <cell r="F706" t="str">
            <v>个</v>
          </cell>
          <cell r="G706">
            <v>462</v>
          </cell>
        </row>
        <row r="707">
          <cell r="C707" t="str">
            <v>SVV03020</v>
          </cell>
          <cell r="D707" t="str">
            <v>内螺纹90°弯头</v>
          </cell>
          <cell r="E707" t="str">
            <v>DN15-1/2"，S304</v>
          </cell>
          <cell r="F707" t="str">
            <v>个</v>
          </cell>
          <cell r="G707">
            <v>22</v>
          </cell>
        </row>
        <row r="708">
          <cell r="C708" t="str">
            <v>S1V03020</v>
          </cell>
          <cell r="D708" t="str">
            <v>内螺纹90°弯头</v>
          </cell>
          <cell r="E708" t="str">
            <v>DN20--1/2"，S304</v>
          </cell>
          <cell r="F708" t="str">
            <v>个</v>
          </cell>
          <cell r="G708">
            <v>24.2055</v>
          </cell>
        </row>
        <row r="709">
          <cell r="C709" t="str">
            <v>S1103020</v>
          </cell>
          <cell r="D709" t="str">
            <v>内螺纹90°弯头</v>
          </cell>
          <cell r="E709" t="str">
            <v>DN20-3/4"，S304</v>
          </cell>
          <cell r="F709" t="str">
            <v>个</v>
          </cell>
          <cell r="G709">
            <v>25.02225</v>
          </cell>
        </row>
        <row r="710">
          <cell r="C710" t="str">
            <v>S2V03020</v>
          </cell>
          <cell r="D710" t="str">
            <v>内螺纹90°弯头</v>
          </cell>
          <cell r="E710" t="str">
            <v>DN25-1/2"，S304</v>
          </cell>
          <cell r="F710" t="str">
            <v>个</v>
          </cell>
          <cell r="G710">
            <v>37.533375</v>
          </cell>
        </row>
        <row r="711">
          <cell r="C711" t="str">
            <v>S2103020</v>
          </cell>
          <cell r="D711" t="str">
            <v>内螺纹90°弯头</v>
          </cell>
          <cell r="E711" t="str">
            <v>DN25-3/4"，S304</v>
          </cell>
          <cell r="F711" t="str">
            <v>个</v>
          </cell>
          <cell r="G711">
            <v>37.533375</v>
          </cell>
        </row>
        <row r="712">
          <cell r="C712" t="str">
            <v>S2203020</v>
          </cell>
          <cell r="D712" t="str">
            <v>内螺纹90°弯头</v>
          </cell>
          <cell r="E712" t="str">
            <v>DN25-1"，S304</v>
          </cell>
          <cell r="F712" t="str">
            <v>个</v>
          </cell>
          <cell r="G712">
            <v>37.533375</v>
          </cell>
        </row>
        <row r="713">
          <cell r="C713" t="str">
            <v>S3203020</v>
          </cell>
          <cell r="D713" t="str">
            <v>内螺纹90°弯头</v>
          </cell>
          <cell r="E713" t="str">
            <v>DN32-1"，S304</v>
          </cell>
          <cell r="F713" t="str">
            <v>个</v>
          </cell>
          <cell r="G713">
            <v>66</v>
          </cell>
        </row>
        <row r="714">
          <cell r="C714" t="str">
            <v>S3303020</v>
          </cell>
          <cell r="D714" t="str">
            <v>内螺纹90°弯头</v>
          </cell>
          <cell r="E714" t="str">
            <v>DN32-1 1/4"，S304</v>
          </cell>
          <cell r="F714" t="str">
            <v>个</v>
          </cell>
          <cell r="G714">
            <v>66</v>
          </cell>
        </row>
        <row r="715">
          <cell r="C715" t="str">
            <v>S4203020</v>
          </cell>
          <cell r="D715" t="str">
            <v>内螺纹90°弯头</v>
          </cell>
          <cell r="E715" t="str">
            <v>DN40-1"，S304</v>
          </cell>
          <cell r="F715" t="str">
            <v>个</v>
          </cell>
          <cell r="G715">
            <v>73.4518125</v>
          </cell>
        </row>
        <row r="716">
          <cell r="C716" t="str">
            <v>S4303020</v>
          </cell>
          <cell r="D716" t="str">
            <v>内螺纹90°弯头</v>
          </cell>
          <cell r="E716" t="str">
            <v>DN40-1 1/4"，S304</v>
          </cell>
          <cell r="F716" t="str">
            <v>个</v>
          </cell>
          <cell r="G716">
            <v>80.301375</v>
          </cell>
        </row>
        <row r="717">
          <cell r="C717" t="str">
            <v>S4403020</v>
          </cell>
          <cell r="D717" t="str">
            <v>内螺纹90°弯头</v>
          </cell>
          <cell r="E717" t="str">
            <v>DN40-1 1/2"，S304</v>
          </cell>
          <cell r="F717" t="str">
            <v>个</v>
          </cell>
          <cell r="G717">
            <v>93.6106875</v>
          </cell>
        </row>
        <row r="718">
          <cell r="C718" t="str">
            <v>S5203020</v>
          </cell>
          <cell r="D718" t="str">
            <v>内螺纹90°弯头</v>
          </cell>
          <cell r="E718" t="str">
            <v>DN50-1"，S304</v>
          </cell>
          <cell r="F718" t="str">
            <v>个</v>
          </cell>
          <cell r="G718">
            <v>100.4788125</v>
          </cell>
        </row>
        <row r="719">
          <cell r="C719" t="str">
            <v>S5303020</v>
          </cell>
          <cell r="D719" t="str">
            <v>内螺纹90°弯头</v>
          </cell>
          <cell r="E719" t="str">
            <v>DN50-1 1/4"，S304</v>
          </cell>
          <cell r="F719" t="str">
            <v>个</v>
          </cell>
          <cell r="G719">
            <v>100.4788125</v>
          </cell>
        </row>
        <row r="720">
          <cell r="C720" t="str">
            <v>S5403020</v>
          </cell>
          <cell r="D720" t="str">
            <v>内螺纹90°弯头</v>
          </cell>
          <cell r="E720" t="str">
            <v>DN50-1 1/2"，S304</v>
          </cell>
          <cell r="F720" t="str">
            <v>个</v>
          </cell>
          <cell r="G720">
            <v>100.4788125</v>
          </cell>
        </row>
        <row r="721">
          <cell r="C721" t="str">
            <v>S5503020</v>
          </cell>
          <cell r="D721" t="str">
            <v>内螺纹90°弯头</v>
          </cell>
          <cell r="E721" t="str">
            <v>DN50-2"，S304</v>
          </cell>
          <cell r="F721" t="str">
            <v>个</v>
          </cell>
          <cell r="G721">
            <v>131.5524375</v>
          </cell>
        </row>
        <row r="722">
          <cell r="C722" t="str">
            <v>SG503020</v>
          </cell>
          <cell r="D722" t="str">
            <v>内螺纹90°弯头</v>
          </cell>
          <cell r="E722" t="str">
            <v>DN63- 2 "，S304</v>
          </cell>
          <cell r="F722" t="str">
            <v>个</v>
          </cell>
          <cell r="G722">
            <v>363</v>
          </cell>
        </row>
        <row r="723">
          <cell r="C723" t="str">
            <v>SG603020</v>
          </cell>
          <cell r="D723" t="str">
            <v>内螺纹90°弯头</v>
          </cell>
          <cell r="E723" t="str">
            <v>DN63- 2 1/2" "，S304</v>
          </cell>
          <cell r="F723" t="str">
            <v>个</v>
          </cell>
          <cell r="G723">
            <v>363</v>
          </cell>
        </row>
        <row r="724">
          <cell r="C724" t="str">
            <v>S6503020</v>
          </cell>
          <cell r="D724" t="str">
            <v>内螺纹90°弯头</v>
          </cell>
          <cell r="E724" t="str">
            <v>DN65- 2 "，S304</v>
          </cell>
          <cell r="F724" t="str">
            <v>个</v>
          </cell>
          <cell r="G724">
            <v>440</v>
          </cell>
        </row>
        <row r="725">
          <cell r="C725" t="str">
            <v>S6603020</v>
          </cell>
          <cell r="D725" t="str">
            <v>内螺纹90°弯头</v>
          </cell>
          <cell r="E725" t="str">
            <v>DN65-2 1/2"，S304</v>
          </cell>
          <cell r="F725" t="str">
            <v>个</v>
          </cell>
          <cell r="G725">
            <v>440</v>
          </cell>
        </row>
        <row r="726">
          <cell r="C726" t="str">
            <v>S7603020</v>
          </cell>
          <cell r="D726" t="str">
            <v>内螺纹90°弯头</v>
          </cell>
          <cell r="E726" t="str">
            <v>DN80-2 1/2"，S304</v>
          </cell>
          <cell r="F726" t="str">
            <v>个</v>
          </cell>
          <cell r="G726">
            <v>550</v>
          </cell>
        </row>
        <row r="727">
          <cell r="C727" t="str">
            <v>S7703020</v>
          </cell>
          <cell r="D727" t="str">
            <v>内螺纹90°弯头</v>
          </cell>
          <cell r="E727" t="str">
            <v>DN80-3"，S304</v>
          </cell>
          <cell r="F727" t="str">
            <v>个</v>
          </cell>
          <cell r="G727">
            <v>560</v>
          </cell>
        </row>
        <row r="728">
          <cell r="C728" t="str">
            <v>S8703020</v>
          </cell>
          <cell r="D728" t="str">
            <v>内螺纹90°弯头</v>
          </cell>
          <cell r="E728" t="str">
            <v>DN100-3"，S304</v>
          </cell>
          <cell r="F728" t="str">
            <v>个</v>
          </cell>
          <cell r="G728">
            <v>840</v>
          </cell>
        </row>
        <row r="729">
          <cell r="C729" t="str">
            <v>S8803020</v>
          </cell>
          <cell r="D729" t="str">
            <v>内螺纹90°弯头</v>
          </cell>
          <cell r="E729" t="str">
            <v>DN100-4"，S304</v>
          </cell>
          <cell r="F729" t="str">
            <v>个</v>
          </cell>
          <cell r="G729">
            <v>858</v>
          </cell>
        </row>
        <row r="730">
          <cell r="C730" t="str">
            <v>SVV03004</v>
          </cell>
          <cell r="D730" t="str">
            <v>45°弯头A</v>
          </cell>
          <cell r="E730" t="str">
            <v>DN15，S304</v>
          </cell>
          <cell r="F730" t="str">
            <v>个</v>
          </cell>
          <cell r="G730">
            <v>7</v>
          </cell>
        </row>
        <row r="731">
          <cell r="C731" t="str">
            <v>S1103004</v>
          </cell>
          <cell r="D731" t="str">
            <v>45°弯头A</v>
          </cell>
          <cell r="E731" t="str">
            <v>DN20，S304</v>
          </cell>
          <cell r="F731" t="str">
            <v>个</v>
          </cell>
          <cell r="G731">
            <v>11</v>
          </cell>
        </row>
        <row r="732">
          <cell r="C732" t="str">
            <v>S2203004</v>
          </cell>
          <cell r="D732" t="str">
            <v>45°弯头A</v>
          </cell>
          <cell r="E732" t="str">
            <v>DN25，S304</v>
          </cell>
          <cell r="F732" t="str">
            <v>个</v>
          </cell>
          <cell r="G732">
            <v>15</v>
          </cell>
        </row>
        <row r="733">
          <cell r="C733" t="str">
            <v>S3303004</v>
          </cell>
          <cell r="D733" t="str">
            <v>45°弯头A</v>
          </cell>
          <cell r="E733" t="str">
            <v>DN32，S304</v>
          </cell>
          <cell r="F733" t="str">
            <v>个</v>
          </cell>
          <cell r="G733">
            <v>30</v>
          </cell>
        </row>
        <row r="734">
          <cell r="C734" t="str">
            <v>S4403004</v>
          </cell>
          <cell r="D734" t="str">
            <v>45°弯头A</v>
          </cell>
          <cell r="E734" t="str">
            <v>DN40，S304</v>
          </cell>
          <cell r="F734" t="str">
            <v>个</v>
          </cell>
          <cell r="G734">
            <v>46</v>
          </cell>
        </row>
        <row r="735">
          <cell r="C735" t="str">
            <v>S5503004</v>
          </cell>
          <cell r="D735" t="str">
            <v>45°弯头A</v>
          </cell>
          <cell r="E735" t="str">
            <v>DN50，S304</v>
          </cell>
          <cell r="F735" t="str">
            <v>个</v>
          </cell>
          <cell r="G735">
            <v>55</v>
          </cell>
        </row>
        <row r="736">
          <cell r="C736" t="str">
            <v>SGG03004</v>
          </cell>
          <cell r="D736" t="str">
            <v>45°弯头A</v>
          </cell>
          <cell r="E736" t="str">
            <v>DN63，S304</v>
          </cell>
          <cell r="F736" t="str">
            <v>个</v>
          </cell>
          <cell r="G736">
            <v>170</v>
          </cell>
        </row>
        <row r="737">
          <cell r="C737" t="str">
            <v>S6603004</v>
          </cell>
          <cell r="D737" t="str">
            <v>45°弯头A</v>
          </cell>
          <cell r="E737" t="str">
            <v>DN65，S304</v>
          </cell>
          <cell r="F737" t="str">
            <v>个</v>
          </cell>
          <cell r="G737">
            <v>220</v>
          </cell>
        </row>
        <row r="738">
          <cell r="C738" t="str">
            <v>S7703004</v>
          </cell>
          <cell r="D738" t="str">
            <v>45°弯头A</v>
          </cell>
          <cell r="E738" t="str">
            <v>DN80，S304</v>
          </cell>
          <cell r="F738" t="str">
            <v>个</v>
          </cell>
          <cell r="G738">
            <v>280</v>
          </cell>
        </row>
        <row r="739">
          <cell r="C739" t="str">
            <v>S8803004</v>
          </cell>
          <cell r="D739" t="str">
            <v>45°弯头A</v>
          </cell>
          <cell r="E739" t="str">
            <v>DN100，S304</v>
          </cell>
          <cell r="F739" t="str">
            <v>个</v>
          </cell>
          <cell r="G739">
            <v>380</v>
          </cell>
        </row>
        <row r="740">
          <cell r="C740" t="str">
            <v>SVV03014</v>
          </cell>
          <cell r="D740" t="str">
            <v>45°弯头B</v>
          </cell>
          <cell r="E740" t="str">
            <v>45°，DN15-Ⅱ, S304</v>
          </cell>
          <cell r="F740" t="str">
            <v>个</v>
          </cell>
          <cell r="G740">
            <v>8</v>
          </cell>
        </row>
        <row r="741">
          <cell r="C741" t="str">
            <v>S1103014</v>
          </cell>
          <cell r="D741" t="str">
            <v>45°弯头B</v>
          </cell>
          <cell r="E741" t="str">
            <v>45°，DN20Ⅱ，S304</v>
          </cell>
          <cell r="F741" t="str">
            <v>个</v>
          </cell>
          <cell r="G741">
            <v>13</v>
          </cell>
        </row>
        <row r="742">
          <cell r="C742" t="str">
            <v>S2203014</v>
          </cell>
          <cell r="D742" t="str">
            <v>45°弯头B</v>
          </cell>
          <cell r="E742" t="str">
            <v>45°，DN25-Ⅱ，S304</v>
          </cell>
          <cell r="F742" t="str">
            <v>个</v>
          </cell>
          <cell r="G742">
            <v>16</v>
          </cell>
        </row>
        <row r="743">
          <cell r="C743" t="str">
            <v>S3303014</v>
          </cell>
          <cell r="D743" t="str">
            <v>45°弯头B</v>
          </cell>
          <cell r="E743" t="str">
            <v>45°，DN32-Ⅱ，S304</v>
          </cell>
          <cell r="F743" t="str">
            <v>个</v>
          </cell>
          <cell r="G743">
            <v>44</v>
          </cell>
        </row>
        <row r="744">
          <cell r="C744" t="str">
            <v>S4403014</v>
          </cell>
          <cell r="D744" t="str">
            <v>45°弯头B</v>
          </cell>
          <cell r="E744" t="str">
            <v>45°，DN40-Ⅱ，S304</v>
          </cell>
          <cell r="F744" t="str">
            <v>个</v>
          </cell>
          <cell r="G744">
            <v>60</v>
          </cell>
        </row>
        <row r="745">
          <cell r="C745" t="str">
            <v>S5503014</v>
          </cell>
          <cell r="D745" t="str">
            <v>45°弯头B</v>
          </cell>
          <cell r="E745" t="str">
            <v>45°，DN50-Ⅱ，S304</v>
          </cell>
          <cell r="F745" t="str">
            <v>个</v>
          </cell>
          <cell r="G745">
            <v>72</v>
          </cell>
        </row>
        <row r="746">
          <cell r="C746" t="str">
            <v>SGG03014</v>
          </cell>
          <cell r="D746" t="str">
            <v>45°弯头B</v>
          </cell>
          <cell r="E746" t="str">
            <v>45°，DN63-Ⅱ，S304</v>
          </cell>
          <cell r="F746" t="str">
            <v>个</v>
          </cell>
          <cell r="G746">
            <v>198</v>
          </cell>
        </row>
        <row r="747">
          <cell r="C747" t="str">
            <v>S6603014</v>
          </cell>
          <cell r="D747" t="str">
            <v>45°弯头B</v>
          </cell>
          <cell r="E747" t="str">
            <v>45°，DN65-Ⅱ，S304</v>
          </cell>
          <cell r="F747" t="str">
            <v>个</v>
          </cell>
          <cell r="G747">
            <v>270</v>
          </cell>
        </row>
        <row r="748">
          <cell r="C748" t="str">
            <v>S7703014</v>
          </cell>
          <cell r="D748" t="str">
            <v>45°弯头B</v>
          </cell>
          <cell r="E748" t="str">
            <v>45°，DN80-Ⅱ，S304</v>
          </cell>
          <cell r="F748" t="str">
            <v>个</v>
          </cell>
          <cell r="G748">
            <v>330</v>
          </cell>
        </row>
        <row r="749">
          <cell r="C749" t="str">
            <v>S8803014</v>
          </cell>
          <cell r="D749" t="str">
            <v>45°弯头B</v>
          </cell>
          <cell r="E749" t="str">
            <v>45°，DN100-Ⅱ，S304</v>
          </cell>
          <cell r="F749" t="str">
            <v>个</v>
          </cell>
          <cell r="G749">
            <v>440</v>
          </cell>
        </row>
        <row r="750">
          <cell r="C750" t="str">
            <v>SVV05000</v>
          </cell>
          <cell r="D750" t="str">
            <v>等径三通</v>
          </cell>
          <cell r="E750" t="str">
            <v>DN15，S304</v>
          </cell>
          <cell r="F750" t="str">
            <v>个</v>
          </cell>
          <cell r="G750">
            <v>15</v>
          </cell>
        </row>
        <row r="751">
          <cell r="C751" t="str">
            <v>S1105000</v>
          </cell>
          <cell r="D751" t="str">
            <v>等径三通</v>
          </cell>
          <cell r="E751" t="str">
            <v>DN20，S304</v>
          </cell>
          <cell r="F751" t="str">
            <v>个</v>
          </cell>
          <cell r="G751">
            <v>22</v>
          </cell>
        </row>
        <row r="752">
          <cell r="C752" t="str">
            <v>S2205000</v>
          </cell>
          <cell r="D752" t="str">
            <v>等径三通</v>
          </cell>
          <cell r="E752" t="str">
            <v>DN25，S304</v>
          </cell>
          <cell r="F752" t="str">
            <v>个</v>
          </cell>
          <cell r="G752">
            <v>24</v>
          </cell>
        </row>
        <row r="753">
          <cell r="C753" t="str">
            <v>S3305000</v>
          </cell>
          <cell r="D753" t="str">
            <v>等径三通</v>
          </cell>
          <cell r="E753" t="str">
            <v>DN32，S304</v>
          </cell>
          <cell r="F753" t="str">
            <v>个</v>
          </cell>
          <cell r="G753">
            <v>52</v>
          </cell>
        </row>
        <row r="754">
          <cell r="C754" t="str">
            <v>S4405000</v>
          </cell>
          <cell r="D754" t="str">
            <v>等径三通</v>
          </cell>
          <cell r="E754" t="str">
            <v>DN40，S304</v>
          </cell>
          <cell r="F754" t="str">
            <v>个</v>
          </cell>
          <cell r="G754">
            <v>70</v>
          </cell>
        </row>
        <row r="755">
          <cell r="C755" t="str">
            <v>S5505000</v>
          </cell>
          <cell r="D755" t="str">
            <v>等径三通</v>
          </cell>
          <cell r="E755" t="str">
            <v>DN50，S304</v>
          </cell>
          <cell r="F755" t="str">
            <v>个</v>
          </cell>
          <cell r="G755">
            <v>88</v>
          </cell>
        </row>
        <row r="756">
          <cell r="C756" t="str">
            <v>SGG05000</v>
          </cell>
          <cell r="D756" t="str">
            <v>等径三通</v>
          </cell>
          <cell r="E756" t="str">
            <v>DN63，S304</v>
          </cell>
          <cell r="F756" t="str">
            <v>个</v>
          </cell>
          <cell r="G756">
            <v>170</v>
          </cell>
        </row>
        <row r="757">
          <cell r="C757" t="str">
            <v>S6605000</v>
          </cell>
          <cell r="D757" t="str">
            <v>等径三通</v>
          </cell>
          <cell r="E757" t="str">
            <v>DN65，S304</v>
          </cell>
          <cell r="F757" t="str">
            <v>个</v>
          </cell>
          <cell r="G757">
            <v>220</v>
          </cell>
        </row>
        <row r="758">
          <cell r="C758" t="str">
            <v>S7705000</v>
          </cell>
          <cell r="D758" t="str">
            <v>等径三通</v>
          </cell>
          <cell r="E758" t="str">
            <v>DN80，S304</v>
          </cell>
          <cell r="F758" t="str">
            <v>个</v>
          </cell>
          <cell r="G758">
            <v>297</v>
          </cell>
        </row>
        <row r="759">
          <cell r="C759" t="str">
            <v>S8805000</v>
          </cell>
          <cell r="D759" t="str">
            <v>等径三通</v>
          </cell>
          <cell r="E759" t="str">
            <v>DN100, S304</v>
          </cell>
          <cell r="F759" t="str">
            <v>个</v>
          </cell>
          <cell r="G759">
            <v>400</v>
          </cell>
        </row>
        <row r="760">
          <cell r="C760" t="str">
            <v>SVV080040</v>
          </cell>
          <cell r="D760" t="str">
            <v>等径四通</v>
          </cell>
          <cell r="E760" t="str">
            <v>DN15，S304</v>
          </cell>
          <cell r="F760" t="str">
            <v>个</v>
          </cell>
          <cell r="G760">
            <v>26</v>
          </cell>
        </row>
        <row r="761">
          <cell r="C761" t="str">
            <v>S1108000</v>
          </cell>
          <cell r="D761" t="str">
            <v>等径四通</v>
          </cell>
          <cell r="E761" t="str">
            <v>DN20，S304</v>
          </cell>
          <cell r="F761" t="str">
            <v>个</v>
          </cell>
          <cell r="G761">
            <v>38</v>
          </cell>
        </row>
        <row r="762">
          <cell r="C762" t="str">
            <v>S2208000</v>
          </cell>
          <cell r="D762" t="str">
            <v>等径四通</v>
          </cell>
          <cell r="E762" t="str">
            <v>DN25，S304</v>
          </cell>
          <cell r="F762" t="str">
            <v>个</v>
          </cell>
          <cell r="G762">
            <v>50</v>
          </cell>
        </row>
        <row r="763">
          <cell r="C763" t="str">
            <v>S3308000</v>
          </cell>
          <cell r="D763" t="str">
            <v>等径四通</v>
          </cell>
          <cell r="E763" t="str">
            <v>DN32，S304</v>
          </cell>
          <cell r="F763" t="str">
            <v>个</v>
          </cell>
          <cell r="G763">
            <v>99</v>
          </cell>
        </row>
        <row r="764">
          <cell r="C764" t="str">
            <v>S4408000</v>
          </cell>
          <cell r="D764" t="str">
            <v>等径四通</v>
          </cell>
          <cell r="E764" t="str">
            <v>DN40，S304</v>
          </cell>
          <cell r="F764" t="str">
            <v>个</v>
          </cell>
          <cell r="G764">
            <v>143</v>
          </cell>
        </row>
        <row r="765">
          <cell r="C765" t="str">
            <v>S5508000</v>
          </cell>
          <cell r="D765" t="str">
            <v>等径四通</v>
          </cell>
          <cell r="E765" t="str">
            <v>DN50，S304</v>
          </cell>
          <cell r="F765" t="str">
            <v>个</v>
          </cell>
          <cell r="G765">
            <v>165</v>
          </cell>
        </row>
        <row r="766">
          <cell r="C766" t="str">
            <v>SGG08000</v>
          </cell>
          <cell r="D766" t="str">
            <v>等径四通</v>
          </cell>
          <cell r="E766" t="str">
            <v>DN63，S304</v>
          </cell>
          <cell r="F766" t="str">
            <v>个</v>
          </cell>
          <cell r="G766">
            <v>330</v>
          </cell>
        </row>
        <row r="767">
          <cell r="C767" t="str">
            <v>S6608000</v>
          </cell>
          <cell r="D767" t="str">
            <v>等径四通</v>
          </cell>
          <cell r="E767" t="str">
            <v>DN65，S304</v>
          </cell>
          <cell r="F767" t="str">
            <v>个</v>
          </cell>
          <cell r="G767">
            <v>440</v>
          </cell>
        </row>
        <row r="768">
          <cell r="C768" t="str">
            <v>S7708000</v>
          </cell>
          <cell r="D768" t="str">
            <v>等径四通</v>
          </cell>
          <cell r="E768" t="str">
            <v>DN80，S304</v>
          </cell>
          <cell r="F768" t="str">
            <v>个</v>
          </cell>
          <cell r="G768">
            <v>715</v>
          </cell>
        </row>
        <row r="769">
          <cell r="C769" t="str">
            <v>S8808000</v>
          </cell>
          <cell r="D769" t="str">
            <v>等径四通</v>
          </cell>
          <cell r="E769" t="str">
            <v>DN100，S304</v>
          </cell>
          <cell r="F769" t="str">
            <v>个</v>
          </cell>
          <cell r="G769">
            <v>770</v>
          </cell>
        </row>
        <row r="770">
          <cell r="C770" t="str">
            <v>SVV05020</v>
          </cell>
          <cell r="D770" t="str">
            <v>内螺纹三通</v>
          </cell>
          <cell r="E770" t="str">
            <v>DN15-1/2"，S304</v>
          </cell>
          <cell r="F770" t="str">
            <v>个</v>
          </cell>
          <cell r="G770">
            <v>26</v>
          </cell>
        </row>
        <row r="771">
          <cell r="C771" t="str">
            <v>S1V05020</v>
          </cell>
          <cell r="D771" t="str">
            <v>内螺纹三通</v>
          </cell>
          <cell r="E771" t="str">
            <v>DN20-1/2"，S304</v>
          </cell>
          <cell r="F771" t="str">
            <v>个</v>
          </cell>
          <cell r="G771">
            <v>30</v>
          </cell>
        </row>
        <row r="772">
          <cell r="C772" t="str">
            <v>S1105020</v>
          </cell>
          <cell r="D772" t="str">
            <v>内螺纹三通</v>
          </cell>
          <cell r="E772" t="str">
            <v>DN20-3/4"，S304</v>
          </cell>
          <cell r="F772" t="str">
            <v>个</v>
          </cell>
          <cell r="G772">
            <v>30</v>
          </cell>
        </row>
        <row r="773">
          <cell r="C773" t="str">
            <v>S2V05020</v>
          </cell>
          <cell r="D773" t="str">
            <v>内螺纹三通</v>
          </cell>
          <cell r="E773" t="str">
            <v>DN25-1/2",S304</v>
          </cell>
          <cell r="F773" t="str">
            <v>个</v>
          </cell>
          <cell r="G773">
            <v>38</v>
          </cell>
        </row>
        <row r="774">
          <cell r="C774" t="str">
            <v>S2105020</v>
          </cell>
          <cell r="D774" t="str">
            <v>内螺纹三通</v>
          </cell>
          <cell r="E774" t="str">
            <v>DN25-3/4",S304</v>
          </cell>
          <cell r="F774" t="str">
            <v>个</v>
          </cell>
          <cell r="G774">
            <v>38</v>
          </cell>
        </row>
        <row r="775">
          <cell r="C775" t="str">
            <v>S2205020</v>
          </cell>
          <cell r="D775" t="str">
            <v>内螺纹三通</v>
          </cell>
          <cell r="E775" t="str">
            <v>DN25-1",S304</v>
          </cell>
          <cell r="F775" t="str">
            <v>个</v>
          </cell>
          <cell r="G775">
            <v>46</v>
          </cell>
        </row>
        <row r="776">
          <cell r="C776" t="str">
            <v>S3V05020</v>
          </cell>
          <cell r="D776" t="str">
            <v>内螺纹三通</v>
          </cell>
          <cell r="E776" t="str">
            <v>DN32-1/2",S304</v>
          </cell>
          <cell r="F776" t="str">
            <v>个</v>
          </cell>
          <cell r="G776">
            <v>50</v>
          </cell>
        </row>
        <row r="777">
          <cell r="C777" t="str">
            <v>S3105020</v>
          </cell>
          <cell r="D777" t="str">
            <v>内螺纹三通</v>
          </cell>
          <cell r="E777" t="str">
            <v>DN32-3/4",S304</v>
          </cell>
          <cell r="F777" t="str">
            <v>个</v>
          </cell>
          <cell r="G777">
            <v>55</v>
          </cell>
        </row>
        <row r="778">
          <cell r="C778" t="str">
            <v>S3205020</v>
          </cell>
          <cell r="D778" t="str">
            <v>内螺纹三通</v>
          </cell>
          <cell r="E778" t="str">
            <v>DN32-1",S304</v>
          </cell>
          <cell r="F778" t="str">
            <v>个</v>
          </cell>
          <cell r="G778">
            <v>60</v>
          </cell>
        </row>
        <row r="779">
          <cell r="C779" t="str">
            <v>S4V05020</v>
          </cell>
          <cell r="D779" t="str">
            <v>内螺纹三通</v>
          </cell>
          <cell r="E779" t="str">
            <v>DN40-1/2",S304</v>
          </cell>
          <cell r="F779" t="str">
            <v>个</v>
          </cell>
          <cell r="G779">
            <v>66</v>
          </cell>
        </row>
        <row r="780">
          <cell r="C780" t="str">
            <v>S4105020</v>
          </cell>
          <cell r="D780" t="str">
            <v>内螺纹三通</v>
          </cell>
          <cell r="E780" t="str">
            <v>DN40-3/4",S304</v>
          </cell>
          <cell r="F780" t="str">
            <v>个</v>
          </cell>
          <cell r="G780">
            <v>70</v>
          </cell>
        </row>
        <row r="781">
          <cell r="C781" t="str">
            <v>S4205020</v>
          </cell>
          <cell r="D781" t="str">
            <v>内螺纹三通</v>
          </cell>
          <cell r="E781" t="str">
            <v>DN40-1",S304</v>
          </cell>
          <cell r="F781" t="str">
            <v>个</v>
          </cell>
          <cell r="G781">
            <v>72</v>
          </cell>
        </row>
        <row r="782">
          <cell r="C782" t="str">
            <v>S5V05020</v>
          </cell>
          <cell r="D782" t="str">
            <v>内螺纹三通</v>
          </cell>
          <cell r="E782" t="str">
            <v>DN50-1/2",S304</v>
          </cell>
          <cell r="F782" t="str">
            <v>个</v>
          </cell>
          <cell r="G782">
            <v>72</v>
          </cell>
        </row>
        <row r="783">
          <cell r="C783" t="str">
            <v>S5105020</v>
          </cell>
          <cell r="D783" t="str">
            <v>内螺纹三通</v>
          </cell>
          <cell r="E783" t="str">
            <v>DN50-3/4",S304</v>
          </cell>
          <cell r="F783" t="str">
            <v>个</v>
          </cell>
          <cell r="G783">
            <v>73</v>
          </cell>
        </row>
        <row r="784">
          <cell r="C784" t="str">
            <v>S5205020</v>
          </cell>
          <cell r="D784" t="str">
            <v>内螺纹三通</v>
          </cell>
          <cell r="E784" t="str">
            <v>DN50-1",S304</v>
          </cell>
          <cell r="F784" t="str">
            <v>个</v>
          </cell>
          <cell r="G784">
            <v>88</v>
          </cell>
        </row>
        <row r="785">
          <cell r="C785" t="str">
            <v>SGV05020</v>
          </cell>
          <cell r="D785" t="str">
            <v>内螺纹三通</v>
          </cell>
          <cell r="E785" t="str">
            <v>DN63-1/2",S304</v>
          </cell>
          <cell r="F785" t="str">
            <v>个</v>
          </cell>
          <cell r="G785">
            <v>148</v>
          </cell>
        </row>
        <row r="786">
          <cell r="C786" t="str">
            <v>SG105020</v>
          </cell>
          <cell r="D786" t="str">
            <v>内螺纹三通</v>
          </cell>
          <cell r="E786" t="str">
            <v>DN63-3/4",S304</v>
          </cell>
          <cell r="F786" t="str">
            <v>个</v>
          </cell>
          <cell r="G786">
            <v>150</v>
          </cell>
        </row>
        <row r="787">
          <cell r="C787" t="str">
            <v>SG205020</v>
          </cell>
          <cell r="D787" t="str">
            <v>内螺纹三通</v>
          </cell>
          <cell r="E787" t="str">
            <v>DN63-1",S304</v>
          </cell>
          <cell r="F787" t="str">
            <v>个</v>
          </cell>
          <cell r="G787">
            <v>156</v>
          </cell>
        </row>
        <row r="788">
          <cell r="C788" t="str">
            <v>S6V05020</v>
          </cell>
          <cell r="D788" t="str">
            <v>内螺纹三通</v>
          </cell>
          <cell r="E788" t="str">
            <v>DN65-1/2",S304</v>
          </cell>
          <cell r="F788" t="str">
            <v>个</v>
          </cell>
          <cell r="G788">
            <v>176</v>
          </cell>
        </row>
        <row r="789">
          <cell r="C789" t="str">
            <v>S6105020</v>
          </cell>
          <cell r="D789" t="str">
            <v>内螺纹三通</v>
          </cell>
          <cell r="E789" t="str">
            <v>DN65-3/4",S304</v>
          </cell>
          <cell r="F789" t="str">
            <v>个</v>
          </cell>
          <cell r="G789">
            <v>176</v>
          </cell>
        </row>
        <row r="790">
          <cell r="C790" t="str">
            <v>S6205020</v>
          </cell>
          <cell r="D790" t="str">
            <v>内螺纹三通</v>
          </cell>
          <cell r="E790" t="str">
            <v>DN65-1",S304</v>
          </cell>
          <cell r="F790" t="str">
            <v>个</v>
          </cell>
          <cell r="G790">
            <v>187</v>
          </cell>
        </row>
        <row r="791">
          <cell r="C791" t="str">
            <v>S7V05020</v>
          </cell>
          <cell r="D791" t="str">
            <v>内螺纹三通</v>
          </cell>
          <cell r="E791" t="str">
            <v>DN80-1/2",S304</v>
          </cell>
          <cell r="F791" t="str">
            <v>个</v>
          </cell>
          <cell r="G791">
            <v>242</v>
          </cell>
        </row>
        <row r="792">
          <cell r="C792" t="str">
            <v>S7105020</v>
          </cell>
          <cell r="D792" t="str">
            <v>内螺纹三通</v>
          </cell>
          <cell r="E792" t="str">
            <v>DN80-3/4",S304</v>
          </cell>
          <cell r="F792" t="str">
            <v>个</v>
          </cell>
          <cell r="G792">
            <v>242</v>
          </cell>
        </row>
        <row r="793">
          <cell r="C793" t="str">
            <v>S7205020</v>
          </cell>
          <cell r="D793" t="str">
            <v>内螺纹三通</v>
          </cell>
          <cell r="E793" t="str">
            <v>DN80-1",S304</v>
          </cell>
          <cell r="F793" t="str">
            <v>个</v>
          </cell>
          <cell r="G793">
            <v>242</v>
          </cell>
        </row>
        <row r="794">
          <cell r="C794" t="str">
            <v>S8V05020</v>
          </cell>
          <cell r="D794" t="str">
            <v>内螺纹三通</v>
          </cell>
          <cell r="E794" t="str">
            <v>DN100-1/2",S304</v>
          </cell>
          <cell r="F794" t="str">
            <v>个</v>
          </cell>
          <cell r="G794">
            <v>330</v>
          </cell>
        </row>
        <row r="795">
          <cell r="C795" t="str">
            <v>S8105020</v>
          </cell>
          <cell r="D795" t="str">
            <v>内螺纹三通</v>
          </cell>
          <cell r="E795" t="str">
            <v>DN100-3/4",S304</v>
          </cell>
          <cell r="F795" t="str">
            <v>个</v>
          </cell>
          <cell r="G795">
            <v>330</v>
          </cell>
        </row>
        <row r="796">
          <cell r="C796" t="str">
            <v>S8205020</v>
          </cell>
          <cell r="D796" t="str">
            <v>内螺纹三通</v>
          </cell>
          <cell r="E796" t="str">
            <v>DN100-1",S304</v>
          </cell>
          <cell r="F796" t="str">
            <v>个</v>
          </cell>
          <cell r="G796">
            <v>330</v>
          </cell>
        </row>
        <row r="797">
          <cell r="C797" t="str">
            <v>S1V05000</v>
          </cell>
          <cell r="D797" t="str">
            <v>变径三通</v>
          </cell>
          <cell r="E797" t="str">
            <v>DN20-DN15，S304</v>
          </cell>
          <cell r="F797" t="str">
            <v>个</v>
          </cell>
          <cell r="G797">
            <v>20</v>
          </cell>
        </row>
        <row r="798">
          <cell r="C798" t="str">
            <v>S2V05000</v>
          </cell>
          <cell r="D798" t="str">
            <v>变径三通</v>
          </cell>
          <cell r="E798" t="str">
            <v>DN25-DN15，S304</v>
          </cell>
          <cell r="F798" t="str">
            <v>个</v>
          </cell>
          <cell r="G798">
            <v>22</v>
          </cell>
        </row>
        <row r="799">
          <cell r="C799" t="str">
            <v>S2105000</v>
          </cell>
          <cell r="D799" t="str">
            <v>变径三通</v>
          </cell>
          <cell r="E799" t="str">
            <v>DN25-DN20，S304</v>
          </cell>
          <cell r="F799" t="str">
            <v>个</v>
          </cell>
          <cell r="G799">
            <v>22</v>
          </cell>
        </row>
        <row r="800">
          <cell r="C800" t="str">
            <v>S3V05000</v>
          </cell>
          <cell r="D800" t="str">
            <v>变径三通</v>
          </cell>
          <cell r="E800" t="str">
            <v>DN32-DN15，S304</v>
          </cell>
          <cell r="F800" t="str">
            <v>个</v>
          </cell>
          <cell r="G800">
            <v>46</v>
          </cell>
        </row>
        <row r="801">
          <cell r="C801" t="str">
            <v>S3105000</v>
          </cell>
          <cell r="D801" t="str">
            <v>变径三通</v>
          </cell>
          <cell r="E801" t="str">
            <v>DN32-DN20，S304</v>
          </cell>
          <cell r="F801" t="str">
            <v>个</v>
          </cell>
          <cell r="G801">
            <v>46</v>
          </cell>
        </row>
        <row r="802">
          <cell r="C802" t="str">
            <v>S3205000</v>
          </cell>
          <cell r="D802" t="str">
            <v>变径三通</v>
          </cell>
          <cell r="E802" t="str">
            <v>DN32-DN25，S304</v>
          </cell>
          <cell r="F802" t="str">
            <v>个</v>
          </cell>
          <cell r="G802">
            <v>46</v>
          </cell>
        </row>
        <row r="803">
          <cell r="C803" t="str">
            <v>S4V05000</v>
          </cell>
          <cell r="D803" t="str">
            <v>变径三通</v>
          </cell>
          <cell r="E803" t="str">
            <v>DN40-DN15，S304</v>
          </cell>
          <cell r="F803" t="str">
            <v>个</v>
          </cell>
          <cell r="G803">
            <v>60</v>
          </cell>
        </row>
        <row r="804">
          <cell r="C804" t="str">
            <v>S4105000</v>
          </cell>
          <cell r="D804" t="str">
            <v>变径三通</v>
          </cell>
          <cell r="E804" t="str">
            <v>DN40-DN20，S304</v>
          </cell>
          <cell r="F804" t="str">
            <v>个</v>
          </cell>
          <cell r="G804">
            <v>60</v>
          </cell>
        </row>
        <row r="805">
          <cell r="C805" t="str">
            <v>S4205000</v>
          </cell>
          <cell r="D805" t="str">
            <v>变径三通</v>
          </cell>
          <cell r="E805" t="str">
            <v>DN40-DN25，S304</v>
          </cell>
          <cell r="F805" t="str">
            <v>个</v>
          </cell>
          <cell r="G805">
            <v>60</v>
          </cell>
        </row>
        <row r="806">
          <cell r="C806" t="str">
            <v>S4305000</v>
          </cell>
          <cell r="D806" t="str">
            <v>变径三通</v>
          </cell>
          <cell r="E806" t="str">
            <v>DN40-DN32，S304</v>
          </cell>
          <cell r="F806" t="str">
            <v>个</v>
          </cell>
          <cell r="G806">
            <v>72</v>
          </cell>
        </row>
        <row r="807">
          <cell r="C807" t="str">
            <v>S5V05000</v>
          </cell>
          <cell r="D807" t="str">
            <v>变径三通</v>
          </cell>
          <cell r="E807" t="str">
            <v>DN50-DN15，S304</v>
          </cell>
          <cell r="F807" t="str">
            <v>个</v>
          </cell>
          <cell r="G807">
            <v>68</v>
          </cell>
        </row>
        <row r="808">
          <cell r="C808" t="str">
            <v>S5105000</v>
          </cell>
          <cell r="D808" t="str">
            <v>变径三通</v>
          </cell>
          <cell r="E808" t="str">
            <v>DN50-DN20，S304</v>
          </cell>
          <cell r="F808" t="str">
            <v>个</v>
          </cell>
          <cell r="G808">
            <v>68</v>
          </cell>
        </row>
        <row r="809">
          <cell r="C809" t="str">
            <v>S5205000</v>
          </cell>
          <cell r="D809" t="str">
            <v>变径三通</v>
          </cell>
          <cell r="E809" t="str">
            <v>DN50-DN25，S304</v>
          </cell>
          <cell r="F809" t="str">
            <v>个</v>
          </cell>
          <cell r="G809">
            <v>68</v>
          </cell>
        </row>
        <row r="810">
          <cell r="C810" t="str">
            <v>S5305000</v>
          </cell>
          <cell r="D810" t="str">
            <v>变径三通</v>
          </cell>
          <cell r="E810" t="str">
            <v>DN50-DN32，S304</v>
          </cell>
          <cell r="F810" t="str">
            <v>个</v>
          </cell>
          <cell r="G810">
            <v>77</v>
          </cell>
        </row>
        <row r="811">
          <cell r="C811" t="str">
            <v>S5405000</v>
          </cell>
          <cell r="D811" t="str">
            <v>变径三通</v>
          </cell>
          <cell r="E811" t="str">
            <v>DN50-DN40，S304</v>
          </cell>
          <cell r="F811" t="str">
            <v>个</v>
          </cell>
          <cell r="G811">
            <v>77</v>
          </cell>
        </row>
        <row r="812">
          <cell r="C812" t="str">
            <v>SGV05000</v>
          </cell>
          <cell r="D812" t="str">
            <v>变径三通</v>
          </cell>
          <cell r="E812" t="str">
            <v>DN63-DN15，S304</v>
          </cell>
          <cell r="F812" t="str">
            <v>个</v>
          </cell>
          <cell r="G812">
            <v>148</v>
          </cell>
        </row>
        <row r="813">
          <cell r="C813" t="str">
            <v>SG105000</v>
          </cell>
          <cell r="D813" t="str">
            <v>变径三通</v>
          </cell>
          <cell r="E813" t="str">
            <v>DN63-DN20，S304</v>
          </cell>
          <cell r="F813" t="str">
            <v>个</v>
          </cell>
          <cell r="G813">
            <v>148</v>
          </cell>
        </row>
        <row r="814">
          <cell r="C814" t="str">
            <v>SG205000</v>
          </cell>
          <cell r="D814" t="str">
            <v>变径三通</v>
          </cell>
          <cell r="E814" t="str">
            <v>DN63-DN25，S304</v>
          </cell>
          <cell r="F814" t="str">
            <v>个</v>
          </cell>
          <cell r="G814">
            <v>148</v>
          </cell>
        </row>
        <row r="815">
          <cell r="C815" t="str">
            <v>SG305000</v>
          </cell>
          <cell r="D815" t="str">
            <v>变径三通</v>
          </cell>
          <cell r="E815" t="str">
            <v>DN63-DN32，S304</v>
          </cell>
          <cell r="F815" t="str">
            <v>个</v>
          </cell>
          <cell r="G815">
            <v>150</v>
          </cell>
        </row>
        <row r="816">
          <cell r="C816" t="str">
            <v>SG405000</v>
          </cell>
          <cell r="D816" t="str">
            <v>变径三通</v>
          </cell>
          <cell r="E816" t="str">
            <v>DN63-DN40，S304</v>
          </cell>
          <cell r="F816" t="str">
            <v>个</v>
          </cell>
          <cell r="G816">
            <v>155</v>
          </cell>
        </row>
        <row r="817">
          <cell r="C817" t="str">
            <v>SG505000</v>
          </cell>
          <cell r="D817" t="str">
            <v>变径三通</v>
          </cell>
          <cell r="E817" t="str">
            <v>DN63-DN50，S304</v>
          </cell>
          <cell r="F817" t="str">
            <v>个</v>
          </cell>
          <cell r="G817">
            <v>165</v>
          </cell>
        </row>
        <row r="818">
          <cell r="C818" t="str">
            <v>S6V05000</v>
          </cell>
          <cell r="D818" t="str">
            <v>变径三通</v>
          </cell>
          <cell r="E818" t="str">
            <v>DN65-DN15，S304</v>
          </cell>
          <cell r="F818" t="str">
            <v>个</v>
          </cell>
          <cell r="G818">
            <v>170</v>
          </cell>
        </row>
        <row r="819">
          <cell r="C819" t="str">
            <v>S6105000</v>
          </cell>
          <cell r="D819" t="str">
            <v>变径三通</v>
          </cell>
          <cell r="E819" t="str">
            <v>DN65-DN20，S304</v>
          </cell>
          <cell r="F819" t="str">
            <v>个</v>
          </cell>
          <cell r="G819">
            <v>170</v>
          </cell>
        </row>
        <row r="820">
          <cell r="C820" t="str">
            <v>S6205000</v>
          </cell>
          <cell r="D820" t="str">
            <v>变径三通</v>
          </cell>
          <cell r="E820" t="str">
            <v>DN65-DN25，S304</v>
          </cell>
          <cell r="F820" t="str">
            <v>个</v>
          </cell>
          <cell r="G820">
            <v>176</v>
          </cell>
        </row>
        <row r="821">
          <cell r="C821" t="str">
            <v>S6305000</v>
          </cell>
          <cell r="D821" t="str">
            <v>变径三通</v>
          </cell>
          <cell r="E821" t="str">
            <v>DN65-DN32，S304</v>
          </cell>
          <cell r="F821" t="str">
            <v>个</v>
          </cell>
          <cell r="G821">
            <v>198</v>
          </cell>
        </row>
        <row r="822">
          <cell r="C822" t="str">
            <v>S6405000</v>
          </cell>
          <cell r="D822" t="str">
            <v>变径三通</v>
          </cell>
          <cell r="E822" t="str">
            <v>DN65-DN40,，S304</v>
          </cell>
          <cell r="F822" t="str">
            <v>个</v>
          </cell>
          <cell r="G822">
            <v>209</v>
          </cell>
        </row>
        <row r="823">
          <cell r="C823" t="str">
            <v>S6505000</v>
          </cell>
          <cell r="D823" t="str">
            <v>变径三通</v>
          </cell>
          <cell r="E823" t="str">
            <v>DN65-DN50，S304</v>
          </cell>
          <cell r="F823" t="str">
            <v>个</v>
          </cell>
          <cell r="G823">
            <v>220</v>
          </cell>
        </row>
        <row r="824">
          <cell r="C824" t="str">
            <v>S7V05000</v>
          </cell>
          <cell r="D824" t="str">
            <v>变径三通</v>
          </cell>
          <cell r="E824" t="str">
            <v>DN80-DN15，S304</v>
          </cell>
          <cell r="F824" t="str">
            <v>个</v>
          </cell>
          <cell r="G824">
            <v>210</v>
          </cell>
        </row>
        <row r="825">
          <cell r="C825" t="str">
            <v>S7105000</v>
          </cell>
          <cell r="D825" t="str">
            <v>变径三通</v>
          </cell>
          <cell r="E825" t="str">
            <v>DN80-DN20，S304</v>
          </cell>
          <cell r="F825" t="str">
            <v>个</v>
          </cell>
          <cell r="G825">
            <v>210</v>
          </cell>
        </row>
        <row r="826">
          <cell r="C826" t="str">
            <v>S7205000</v>
          </cell>
          <cell r="D826" t="str">
            <v>变径三通</v>
          </cell>
          <cell r="E826" t="str">
            <v>DN80-DN25，S304</v>
          </cell>
          <cell r="F826" t="str">
            <v>个</v>
          </cell>
          <cell r="G826">
            <v>230</v>
          </cell>
        </row>
        <row r="827">
          <cell r="C827" t="str">
            <v>S7305000</v>
          </cell>
          <cell r="D827" t="str">
            <v>变径三通</v>
          </cell>
          <cell r="E827" t="str">
            <v>DN80-DN32，S304</v>
          </cell>
          <cell r="F827" t="str">
            <v>个</v>
          </cell>
          <cell r="G827">
            <v>240</v>
          </cell>
        </row>
        <row r="828">
          <cell r="C828" t="str">
            <v>S7405000</v>
          </cell>
          <cell r="D828" t="str">
            <v>变径三通</v>
          </cell>
          <cell r="E828" t="str">
            <v>DN80-DN40，S304</v>
          </cell>
          <cell r="F828" t="str">
            <v>个</v>
          </cell>
          <cell r="G828">
            <v>270</v>
          </cell>
        </row>
        <row r="829">
          <cell r="C829" t="str">
            <v>S7505000</v>
          </cell>
          <cell r="D829" t="str">
            <v>变径三通</v>
          </cell>
          <cell r="E829" t="str">
            <v>DN80-DN50，S304</v>
          </cell>
          <cell r="F829" t="str">
            <v>个</v>
          </cell>
          <cell r="G829">
            <v>275</v>
          </cell>
        </row>
        <row r="830">
          <cell r="C830" t="str">
            <v>S7G05000</v>
          </cell>
          <cell r="D830" t="str">
            <v>变径三通</v>
          </cell>
          <cell r="E830" t="str">
            <v>DN80-DN63，S304</v>
          </cell>
          <cell r="F830" t="str">
            <v>个</v>
          </cell>
          <cell r="G830">
            <v>275</v>
          </cell>
        </row>
        <row r="831">
          <cell r="C831" t="str">
            <v>S7605000</v>
          </cell>
          <cell r="D831" t="str">
            <v>变径三通</v>
          </cell>
          <cell r="E831" t="str">
            <v>DN80-DN65，S304</v>
          </cell>
          <cell r="F831" t="str">
            <v>个</v>
          </cell>
          <cell r="G831">
            <v>290</v>
          </cell>
        </row>
        <row r="832">
          <cell r="C832" t="str">
            <v>S8V05000</v>
          </cell>
          <cell r="D832" t="str">
            <v>变径三通</v>
          </cell>
          <cell r="E832" t="str">
            <v>DN100-DN15，S304</v>
          </cell>
          <cell r="F832" t="str">
            <v>个</v>
          </cell>
          <cell r="G832">
            <v>280</v>
          </cell>
        </row>
        <row r="833">
          <cell r="C833" t="str">
            <v>S8105000</v>
          </cell>
          <cell r="D833" t="str">
            <v>变径三通</v>
          </cell>
          <cell r="E833" t="str">
            <v>DN100-DN20，S304</v>
          </cell>
          <cell r="F833" t="str">
            <v>个</v>
          </cell>
          <cell r="G833">
            <v>280</v>
          </cell>
        </row>
        <row r="834">
          <cell r="C834" t="str">
            <v>S8205000</v>
          </cell>
          <cell r="D834" t="str">
            <v>变径三通</v>
          </cell>
          <cell r="E834" t="str">
            <v>DN100-DN25，S304</v>
          </cell>
          <cell r="F834" t="str">
            <v>个</v>
          </cell>
          <cell r="G834">
            <v>290</v>
          </cell>
        </row>
        <row r="835">
          <cell r="C835" t="str">
            <v>S8305000</v>
          </cell>
          <cell r="D835" t="str">
            <v>变径三通</v>
          </cell>
          <cell r="E835" t="str">
            <v>DN100-DN32，S304</v>
          </cell>
          <cell r="F835" t="str">
            <v>个</v>
          </cell>
          <cell r="G835">
            <v>300</v>
          </cell>
        </row>
        <row r="836">
          <cell r="C836" t="str">
            <v>S8405000</v>
          </cell>
          <cell r="D836" t="str">
            <v>变径三通</v>
          </cell>
          <cell r="E836" t="str">
            <v>DN100-DN40，S304</v>
          </cell>
          <cell r="F836" t="str">
            <v>个</v>
          </cell>
          <cell r="G836">
            <v>300</v>
          </cell>
        </row>
        <row r="837">
          <cell r="C837" t="str">
            <v>S8505000</v>
          </cell>
          <cell r="D837" t="str">
            <v>变径三通</v>
          </cell>
          <cell r="E837" t="str">
            <v>DN100-DN50，S304</v>
          </cell>
          <cell r="F837" t="str">
            <v>个</v>
          </cell>
          <cell r="G837">
            <v>330</v>
          </cell>
        </row>
        <row r="838">
          <cell r="C838" t="str">
            <v>S8G05000</v>
          </cell>
          <cell r="D838" t="str">
            <v>变径三通</v>
          </cell>
          <cell r="E838" t="str">
            <v>DN100-DN63，S304</v>
          </cell>
          <cell r="F838" t="str">
            <v>个</v>
          </cell>
          <cell r="G838">
            <v>350</v>
          </cell>
        </row>
        <row r="839">
          <cell r="C839" t="str">
            <v>S8605000</v>
          </cell>
          <cell r="D839" t="str">
            <v>变径三通</v>
          </cell>
          <cell r="E839" t="str">
            <v>DN100-DN65，S304</v>
          </cell>
          <cell r="F839" t="str">
            <v>个</v>
          </cell>
          <cell r="G839">
            <v>360</v>
          </cell>
        </row>
        <row r="840">
          <cell r="C840" t="str">
            <v>S8705000</v>
          </cell>
          <cell r="D840" t="str">
            <v>变径三通</v>
          </cell>
          <cell r="E840" t="str">
            <v>DN100-DN80，S304</v>
          </cell>
          <cell r="F840" t="str">
            <v>个</v>
          </cell>
          <cell r="G840">
            <v>410</v>
          </cell>
        </row>
        <row r="841">
          <cell r="C841" t="str">
            <v>SVV05030</v>
          </cell>
          <cell r="D841" t="str">
            <v>外螺纹三通</v>
          </cell>
          <cell r="E841" t="str">
            <v>DN15-1/2"，S304</v>
          </cell>
          <cell r="F841" t="str">
            <v>个</v>
          </cell>
          <cell r="G841">
            <v>26</v>
          </cell>
        </row>
        <row r="842">
          <cell r="C842" t="str">
            <v>S1V05030</v>
          </cell>
          <cell r="D842" t="str">
            <v>外螺纹三通</v>
          </cell>
          <cell r="E842" t="str">
            <v>DN20-1/2"，S304</v>
          </cell>
          <cell r="F842" t="str">
            <v>个</v>
          </cell>
          <cell r="G842">
            <v>30</v>
          </cell>
        </row>
        <row r="843">
          <cell r="C843" t="str">
            <v>S1105030</v>
          </cell>
          <cell r="D843" t="str">
            <v>外螺纹三通</v>
          </cell>
          <cell r="E843" t="str">
            <v>DN20-3/4"，S304</v>
          </cell>
          <cell r="F843" t="str">
            <v>个</v>
          </cell>
          <cell r="G843">
            <v>30</v>
          </cell>
        </row>
        <row r="844">
          <cell r="C844" t="str">
            <v>S2105030</v>
          </cell>
          <cell r="D844" t="str">
            <v>外螺纹三通</v>
          </cell>
          <cell r="E844" t="str">
            <v>DN25-3/4"，S304</v>
          </cell>
          <cell r="F844" t="str">
            <v>个</v>
          </cell>
          <cell r="G844">
            <v>38</v>
          </cell>
        </row>
        <row r="845">
          <cell r="C845" t="str">
            <v>S2205030</v>
          </cell>
          <cell r="D845" t="str">
            <v>外螺纹三通</v>
          </cell>
          <cell r="E845" t="str">
            <v>DN25-1"，S304</v>
          </cell>
          <cell r="F845" t="str">
            <v>个</v>
          </cell>
          <cell r="G845">
            <v>38</v>
          </cell>
        </row>
        <row r="846">
          <cell r="C846" t="str">
            <v>S3V05030</v>
          </cell>
          <cell r="D846" t="str">
            <v>外螺纹三通</v>
          </cell>
          <cell r="E846" t="str">
            <v>DN32-1/2"，S304</v>
          </cell>
          <cell r="F846" t="str">
            <v>个</v>
          </cell>
          <cell r="G846">
            <v>50</v>
          </cell>
        </row>
        <row r="847">
          <cell r="C847" t="str">
            <v>S3105030</v>
          </cell>
          <cell r="D847" t="str">
            <v>外螺纹三通</v>
          </cell>
          <cell r="E847" t="str">
            <v>DN32-3/4"，S304</v>
          </cell>
          <cell r="F847" t="str">
            <v>个</v>
          </cell>
          <cell r="G847">
            <v>55</v>
          </cell>
        </row>
        <row r="848">
          <cell r="C848" t="str">
            <v>S3205030</v>
          </cell>
          <cell r="D848" t="str">
            <v>外螺纹三通</v>
          </cell>
          <cell r="E848" t="str">
            <v>DN32-1"，S304</v>
          </cell>
          <cell r="F848" t="str">
            <v>个</v>
          </cell>
          <cell r="G848">
            <v>58</v>
          </cell>
        </row>
        <row r="849">
          <cell r="C849" t="str">
            <v>S3305030</v>
          </cell>
          <cell r="D849" t="str">
            <v>外螺纹三通</v>
          </cell>
          <cell r="E849" t="str">
            <v>DN32-1-1/4"，S304</v>
          </cell>
          <cell r="F849" t="str">
            <v>个</v>
          </cell>
          <cell r="G849">
            <v>77</v>
          </cell>
        </row>
        <row r="850">
          <cell r="C850" t="str">
            <v>S4V05030</v>
          </cell>
          <cell r="D850" t="str">
            <v>外螺纹三通</v>
          </cell>
          <cell r="E850" t="str">
            <v>DN40-1/2"，S304</v>
          </cell>
          <cell r="F850" t="str">
            <v>个</v>
          </cell>
          <cell r="G850">
            <v>68</v>
          </cell>
        </row>
        <row r="851">
          <cell r="C851" t="str">
            <v>S4105030</v>
          </cell>
          <cell r="D851" t="str">
            <v>外螺纹三通</v>
          </cell>
          <cell r="E851" t="str">
            <v>DN40-3/4"，S304</v>
          </cell>
          <cell r="F851" t="str">
            <v>个</v>
          </cell>
          <cell r="G851">
            <v>68</v>
          </cell>
        </row>
        <row r="852">
          <cell r="C852" t="str">
            <v>S4205030</v>
          </cell>
          <cell r="D852" t="str">
            <v>外螺纹三通</v>
          </cell>
          <cell r="E852" t="str">
            <v>DN40-1"，S304</v>
          </cell>
          <cell r="F852" t="str">
            <v>个</v>
          </cell>
          <cell r="G852">
            <v>72</v>
          </cell>
        </row>
        <row r="853">
          <cell r="C853" t="str">
            <v>S4305030</v>
          </cell>
          <cell r="D853" t="str">
            <v>外螺纹三通</v>
          </cell>
          <cell r="E853" t="str">
            <v>DN40-1-1/4"，S304</v>
          </cell>
          <cell r="F853" t="str">
            <v>个</v>
          </cell>
          <cell r="G853">
            <v>77</v>
          </cell>
        </row>
        <row r="854">
          <cell r="C854" t="str">
            <v>S4405030</v>
          </cell>
          <cell r="D854" t="str">
            <v>外螺纹三通</v>
          </cell>
          <cell r="E854" t="str">
            <v>DN40-1-1/2"，S304</v>
          </cell>
          <cell r="F854" t="str">
            <v>个</v>
          </cell>
          <cell r="G854">
            <v>95</v>
          </cell>
        </row>
        <row r="855">
          <cell r="C855" t="str">
            <v>S5V05030</v>
          </cell>
          <cell r="D855" t="str">
            <v>外螺纹三通</v>
          </cell>
          <cell r="E855" t="str">
            <v>DN50-1/2"，S304</v>
          </cell>
          <cell r="F855" t="str">
            <v>个</v>
          </cell>
          <cell r="G855">
            <v>72</v>
          </cell>
        </row>
        <row r="856">
          <cell r="C856" t="str">
            <v>S5105030</v>
          </cell>
          <cell r="D856" t="str">
            <v>外螺纹三通</v>
          </cell>
          <cell r="E856" t="str">
            <v>DN50-3/4"，S304</v>
          </cell>
          <cell r="F856" t="str">
            <v>个</v>
          </cell>
          <cell r="G856">
            <v>77</v>
          </cell>
        </row>
        <row r="857">
          <cell r="C857" t="str">
            <v>S5205030</v>
          </cell>
          <cell r="D857" t="str">
            <v>外螺纹三通</v>
          </cell>
          <cell r="E857" t="str">
            <v>DN50-1"，S304</v>
          </cell>
          <cell r="F857" t="str">
            <v>个</v>
          </cell>
          <cell r="G857">
            <v>85</v>
          </cell>
        </row>
        <row r="858">
          <cell r="C858" t="str">
            <v>S5305030</v>
          </cell>
          <cell r="D858" t="str">
            <v>外螺纹三通</v>
          </cell>
          <cell r="E858" t="str">
            <v>DN50-1-1/4"，S304</v>
          </cell>
          <cell r="F858" t="str">
            <v>个</v>
          </cell>
          <cell r="G858">
            <v>90</v>
          </cell>
        </row>
        <row r="859">
          <cell r="C859" t="str">
            <v>S5405030</v>
          </cell>
          <cell r="D859" t="str">
            <v>外螺纹三通</v>
          </cell>
          <cell r="E859" t="str">
            <v>DN50-1-1/2"，S304</v>
          </cell>
          <cell r="F859" t="str">
            <v>个</v>
          </cell>
          <cell r="G859">
            <v>100</v>
          </cell>
        </row>
        <row r="860">
          <cell r="C860" t="str">
            <v>S5505030</v>
          </cell>
          <cell r="D860" t="str">
            <v>外螺纹三通</v>
          </cell>
          <cell r="E860" t="str">
            <v>DN50-2"，S304</v>
          </cell>
          <cell r="F860" t="str">
            <v>个</v>
          </cell>
          <cell r="G860">
            <v>130</v>
          </cell>
        </row>
        <row r="861">
          <cell r="C861" t="str">
            <v>SG505030</v>
          </cell>
          <cell r="D861" t="str">
            <v>外螺纹三通</v>
          </cell>
          <cell r="E861" t="str">
            <v>DN63-2"，S304</v>
          </cell>
          <cell r="F861" t="str">
            <v>个</v>
          </cell>
          <cell r="G861">
            <v>170</v>
          </cell>
        </row>
        <row r="862">
          <cell r="C862" t="str">
            <v>SG605030</v>
          </cell>
          <cell r="D862" t="str">
            <v>外螺纹三通</v>
          </cell>
          <cell r="E862" t="str">
            <v>DN63-2-1/2"，S304</v>
          </cell>
          <cell r="F862" t="str">
            <v>个</v>
          </cell>
          <cell r="G862">
            <v>175</v>
          </cell>
        </row>
        <row r="863">
          <cell r="C863" t="str">
            <v>S6505030</v>
          </cell>
          <cell r="D863" t="str">
            <v>外螺纹三通</v>
          </cell>
          <cell r="E863" t="str">
            <v>DN65-2"，S304</v>
          </cell>
          <cell r="F863" t="str">
            <v>个</v>
          </cell>
          <cell r="G863">
            <v>220</v>
          </cell>
        </row>
        <row r="864">
          <cell r="C864" t="str">
            <v>S6605030</v>
          </cell>
          <cell r="D864" t="str">
            <v>外螺纹三通</v>
          </cell>
          <cell r="E864" t="str">
            <v>DN65-2-1/2"，S304</v>
          </cell>
          <cell r="F864" t="str">
            <v>个</v>
          </cell>
          <cell r="G864">
            <v>240</v>
          </cell>
        </row>
        <row r="865">
          <cell r="C865" t="str">
            <v>S7505030</v>
          </cell>
          <cell r="D865" t="str">
            <v>外螺纹三通</v>
          </cell>
          <cell r="E865" t="str">
            <v>DN80-2"，S304</v>
          </cell>
          <cell r="F865" t="str">
            <v>个</v>
          </cell>
          <cell r="G865">
            <v>300</v>
          </cell>
        </row>
        <row r="866">
          <cell r="C866" t="str">
            <v>S8705030</v>
          </cell>
          <cell r="D866" t="str">
            <v>外螺纹三通</v>
          </cell>
          <cell r="E866" t="str">
            <v>DN100-3"，S304</v>
          </cell>
          <cell r="F866" t="str">
            <v>个</v>
          </cell>
          <cell r="G866">
            <v>440</v>
          </cell>
        </row>
        <row r="867">
          <cell r="C867" t="str">
            <v>SVV06020</v>
          </cell>
          <cell r="D867" t="str">
            <v>内螺纹接头</v>
          </cell>
          <cell r="E867" t="str">
            <v>DN15-1/2"，S304</v>
          </cell>
          <cell r="F867" t="str">
            <v>个</v>
          </cell>
          <cell r="G867">
            <v>18</v>
          </cell>
        </row>
        <row r="868">
          <cell r="C868" t="str">
            <v>S1V06020</v>
          </cell>
          <cell r="D868" t="str">
            <v>内螺纹接头</v>
          </cell>
          <cell r="E868" t="str">
            <v>DN20-1/2"，S304</v>
          </cell>
          <cell r="F868" t="str">
            <v>个</v>
          </cell>
          <cell r="G868">
            <v>22</v>
          </cell>
        </row>
        <row r="869">
          <cell r="C869" t="str">
            <v>S1106020</v>
          </cell>
          <cell r="D869" t="str">
            <v>内螺纹接头</v>
          </cell>
          <cell r="E869" t="str">
            <v>DN20-3/4"，S304</v>
          </cell>
          <cell r="F869" t="str">
            <v>个</v>
          </cell>
          <cell r="G869">
            <v>25</v>
          </cell>
        </row>
        <row r="870">
          <cell r="C870" t="str">
            <v>S2V06020</v>
          </cell>
          <cell r="D870" t="str">
            <v>内螺纹接头</v>
          </cell>
          <cell r="E870" t="str">
            <v>DN25-1/2"，S304</v>
          </cell>
          <cell r="F870" t="str">
            <v>个</v>
          </cell>
          <cell r="G870">
            <v>27</v>
          </cell>
        </row>
        <row r="871">
          <cell r="C871" t="str">
            <v>S2106020</v>
          </cell>
          <cell r="D871" t="str">
            <v>内螺纹接头</v>
          </cell>
          <cell r="E871" t="str">
            <v>DN25-3/4"，S304</v>
          </cell>
          <cell r="F871" t="str">
            <v>个</v>
          </cell>
          <cell r="G871">
            <v>30</v>
          </cell>
        </row>
        <row r="872">
          <cell r="C872" t="str">
            <v>S2206020</v>
          </cell>
          <cell r="D872" t="str">
            <v>内螺纹接头</v>
          </cell>
          <cell r="E872" t="str">
            <v>DN25-1"，S304</v>
          </cell>
          <cell r="F872" t="str">
            <v>个</v>
          </cell>
          <cell r="G872">
            <v>31</v>
          </cell>
        </row>
        <row r="873">
          <cell r="C873" t="str">
            <v>S3206020</v>
          </cell>
          <cell r="D873" t="str">
            <v>内螺纹接头</v>
          </cell>
          <cell r="E873" t="str">
            <v>DN32-1"，S304</v>
          </cell>
          <cell r="F873" t="str">
            <v>个</v>
          </cell>
          <cell r="G873">
            <v>53</v>
          </cell>
        </row>
        <row r="874">
          <cell r="C874" t="str">
            <v>S3306020</v>
          </cell>
          <cell r="D874" t="str">
            <v>内螺纹接头</v>
          </cell>
          <cell r="E874" t="str">
            <v>DN32-1-1/4"，S304</v>
          </cell>
          <cell r="F874" t="str">
            <v>个</v>
          </cell>
          <cell r="G874">
            <v>55</v>
          </cell>
        </row>
        <row r="875">
          <cell r="C875" t="str">
            <v>S4306020</v>
          </cell>
          <cell r="D875" t="str">
            <v>内螺纹接头</v>
          </cell>
          <cell r="E875" t="str">
            <v>DN40-1-1/4"，S304</v>
          </cell>
          <cell r="F875" t="str">
            <v>个</v>
          </cell>
          <cell r="G875">
            <v>70</v>
          </cell>
        </row>
        <row r="876">
          <cell r="C876" t="str">
            <v>S4406020</v>
          </cell>
          <cell r="D876" t="str">
            <v>内螺纹接头</v>
          </cell>
          <cell r="E876" t="str">
            <v>DN40-1-1/2"，S304</v>
          </cell>
          <cell r="F876" t="str">
            <v>个</v>
          </cell>
          <cell r="G876">
            <v>72</v>
          </cell>
        </row>
        <row r="877">
          <cell r="C877" t="str">
            <v>S5406020</v>
          </cell>
          <cell r="D877" t="str">
            <v>内螺纹接头</v>
          </cell>
          <cell r="E877" t="str">
            <v>DN50-1-1/2"，S304</v>
          </cell>
          <cell r="F877" t="str">
            <v>个</v>
          </cell>
          <cell r="G877">
            <v>95</v>
          </cell>
        </row>
        <row r="878">
          <cell r="C878" t="str">
            <v>S5506020</v>
          </cell>
          <cell r="D878" t="str">
            <v>内螺纹接头</v>
          </cell>
          <cell r="E878" t="str">
            <v>DN50-2"，S304</v>
          </cell>
          <cell r="F878" t="str">
            <v>个</v>
          </cell>
          <cell r="G878">
            <v>95</v>
          </cell>
        </row>
        <row r="879">
          <cell r="C879" t="str">
            <v>SG506020</v>
          </cell>
          <cell r="D879" t="str">
            <v>内螺纹接头</v>
          </cell>
          <cell r="E879" t="str">
            <v>DN63-2"，S304</v>
          </cell>
          <cell r="F879" t="str">
            <v>个</v>
          </cell>
          <cell r="G879">
            <v>260</v>
          </cell>
        </row>
        <row r="880">
          <cell r="C880" t="str">
            <v>SG606020</v>
          </cell>
          <cell r="D880" t="str">
            <v>内螺纹接头</v>
          </cell>
          <cell r="E880" t="str">
            <v>DN63-2-1/2"，S304</v>
          </cell>
          <cell r="F880" t="str">
            <v>个</v>
          </cell>
          <cell r="G880">
            <v>270</v>
          </cell>
        </row>
        <row r="881">
          <cell r="C881" t="str">
            <v>S6506020</v>
          </cell>
          <cell r="D881" t="str">
            <v>内螺纹接头</v>
          </cell>
          <cell r="E881" t="str">
            <v>DN65-2"，S304</v>
          </cell>
          <cell r="F881" t="str">
            <v>个</v>
          </cell>
          <cell r="G881">
            <v>300</v>
          </cell>
        </row>
        <row r="882">
          <cell r="C882" t="str">
            <v>S6606020</v>
          </cell>
          <cell r="D882" t="str">
            <v>内螺纹接头</v>
          </cell>
          <cell r="E882" t="str">
            <v>DN65-2-1/2"，S304</v>
          </cell>
          <cell r="F882" t="str">
            <v>个</v>
          </cell>
          <cell r="G882">
            <v>310</v>
          </cell>
        </row>
        <row r="883">
          <cell r="C883" t="str">
            <v>S7606020</v>
          </cell>
          <cell r="D883" t="str">
            <v>内螺纹接头</v>
          </cell>
          <cell r="E883" t="str">
            <v>DN80-2-1/2"，S304</v>
          </cell>
          <cell r="F883" t="str">
            <v>个</v>
          </cell>
          <cell r="G883">
            <v>350</v>
          </cell>
        </row>
        <row r="884">
          <cell r="C884" t="str">
            <v>S7706020</v>
          </cell>
          <cell r="D884" t="str">
            <v>内螺纹接头</v>
          </cell>
          <cell r="E884" t="str">
            <v>DN80-3"，S304</v>
          </cell>
          <cell r="F884" t="str">
            <v>个</v>
          </cell>
          <cell r="G884">
            <v>360</v>
          </cell>
        </row>
        <row r="885">
          <cell r="C885" t="str">
            <v>SVV07030</v>
          </cell>
          <cell r="D885" t="str">
            <v>外螺纹接头</v>
          </cell>
          <cell r="E885" t="str">
            <v>DN15-1/2"，S304</v>
          </cell>
          <cell r="F885" t="str">
            <v>个</v>
          </cell>
          <cell r="G885">
            <v>18</v>
          </cell>
        </row>
        <row r="886">
          <cell r="C886" t="str">
            <v>S1V07030</v>
          </cell>
          <cell r="D886" t="str">
            <v>外螺纹接头</v>
          </cell>
          <cell r="E886" t="str">
            <v>DN20-1/2"，S304</v>
          </cell>
          <cell r="F886" t="str">
            <v>个</v>
          </cell>
          <cell r="G886">
            <v>22</v>
          </cell>
        </row>
        <row r="887">
          <cell r="C887" t="str">
            <v>S1107030</v>
          </cell>
          <cell r="D887" t="str">
            <v>外螺纹接头</v>
          </cell>
          <cell r="E887" t="str">
            <v>DN20-3/4"，S304</v>
          </cell>
          <cell r="F887" t="str">
            <v>个</v>
          </cell>
          <cell r="G887">
            <v>22</v>
          </cell>
        </row>
        <row r="888">
          <cell r="C888" t="str">
            <v>S2107030</v>
          </cell>
          <cell r="D888" t="str">
            <v>外螺纹接头</v>
          </cell>
          <cell r="E888" t="str">
            <v>DN25-3/4"，S304</v>
          </cell>
          <cell r="F888" t="str">
            <v>个</v>
          </cell>
          <cell r="G888">
            <v>31</v>
          </cell>
        </row>
        <row r="889">
          <cell r="C889" t="str">
            <v>S2207030</v>
          </cell>
          <cell r="D889" t="str">
            <v>外螺纹接头</v>
          </cell>
          <cell r="E889" t="str">
            <v>DN25-1"，S304</v>
          </cell>
          <cell r="F889" t="str">
            <v>个</v>
          </cell>
          <cell r="G889">
            <v>39</v>
          </cell>
        </row>
        <row r="890">
          <cell r="C890" t="str">
            <v>S3207030</v>
          </cell>
          <cell r="D890" t="str">
            <v>外螺纹接头</v>
          </cell>
          <cell r="E890" t="str">
            <v>DN32-1"，S304</v>
          </cell>
          <cell r="F890" t="str">
            <v>个</v>
          </cell>
          <cell r="G890">
            <v>52</v>
          </cell>
        </row>
        <row r="891">
          <cell r="C891" t="str">
            <v>S3307030</v>
          </cell>
          <cell r="D891" t="str">
            <v>外螺纹接头</v>
          </cell>
          <cell r="E891" t="str">
            <v>DN32-1-1/4"，S304</v>
          </cell>
          <cell r="F891" t="str">
            <v>个</v>
          </cell>
          <cell r="G891">
            <v>52</v>
          </cell>
        </row>
        <row r="892">
          <cell r="C892" t="str">
            <v>S4307030</v>
          </cell>
          <cell r="D892" t="str">
            <v>外螺纹接头</v>
          </cell>
          <cell r="E892" t="str">
            <v>DN40-1-1/4"，S304</v>
          </cell>
          <cell r="F892" t="str">
            <v>个</v>
          </cell>
          <cell r="G892">
            <v>66</v>
          </cell>
        </row>
        <row r="893">
          <cell r="C893" t="str">
            <v>S4407030</v>
          </cell>
          <cell r="D893" t="str">
            <v>外螺纹接头</v>
          </cell>
          <cell r="E893" t="str">
            <v>DN40-1-1/2"，S304</v>
          </cell>
          <cell r="F893" t="str">
            <v>个</v>
          </cell>
          <cell r="G893">
            <v>77</v>
          </cell>
        </row>
        <row r="894">
          <cell r="C894" t="str">
            <v>S5407030</v>
          </cell>
          <cell r="D894" t="str">
            <v>外螺纹接头</v>
          </cell>
          <cell r="E894" t="str">
            <v>DN50-1-1/2"，S304</v>
          </cell>
          <cell r="F894" t="str">
            <v>个</v>
          </cell>
          <cell r="G894">
            <v>99</v>
          </cell>
        </row>
        <row r="895">
          <cell r="C895" t="str">
            <v>S5507030</v>
          </cell>
          <cell r="D895" t="str">
            <v>外螺纹接头</v>
          </cell>
          <cell r="E895" t="str">
            <v>DN50-2"，S304</v>
          </cell>
          <cell r="F895" t="str">
            <v>个</v>
          </cell>
          <cell r="G895">
            <v>107.8</v>
          </cell>
        </row>
        <row r="896">
          <cell r="C896" t="str">
            <v>SG507030</v>
          </cell>
          <cell r="D896" t="str">
            <v>外螺纹接头</v>
          </cell>
          <cell r="E896" t="str">
            <v>DN63-2"，S304</v>
          </cell>
          <cell r="F896" t="str">
            <v>个</v>
          </cell>
          <cell r="G896">
            <v>250</v>
          </cell>
        </row>
        <row r="897">
          <cell r="C897" t="str">
            <v>SG607030</v>
          </cell>
          <cell r="D897" t="str">
            <v>外螺纹接头</v>
          </cell>
          <cell r="E897" t="str">
            <v>DN63-2-1/2"，S304</v>
          </cell>
          <cell r="F897" t="str">
            <v>个</v>
          </cell>
          <cell r="G897">
            <v>253</v>
          </cell>
        </row>
        <row r="898">
          <cell r="C898" t="str">
            <v>S6507030</v>
          </cell>
          <cell r="D898" t="str">
            <v>外螺纹接头</v>
          </cell>
          <cell r="E898" t="str">
            <v>DN65-2"，S304</v>
          </cell>
          <cell r="F898" t="str">
            <v>个</v>
          </cell>
          <cell r="G898">
            <v>260</v>
          </cell>
        </row>
        <row r="899">
          <cell r="C899" t="str">
            <v>S6607030</v>
          </cell>
          <cell r="D899" t="str">
            <v>外螺纹接头</v>
          </cell>
          <cell r="E899" t="str">
            <v>DN65-2-1/2"，S304</v>
          </cell>
          <cell r="F899" t="str">
            <v>个</v>
          </cell>
          <cell r="G899">
            <v>265</v>
          </cell>
        </row>
        <row r="900">
          <cell r="C900" t="str">
            <v>S7507030</v>
          </cell>
          <cell r="D900" t="str">
            <v>外螺纹接头</v>
          </cell>
          <cell r="E900" t="str">
            <v>DN80-2"，S304</v>
          </cell>
          <cell r="F900" t="str">
            <v>个</v>
          </cell>
          <cell r="G900">
            <v>245</v>
          </cell>
        </row>
        <row r="901">
          <cell r="C901" t="str">
            <v>S7607030</v>
          </cell>
          <cell r="D901" t="str">
            <v>外螺纹接头</v>
          </cell>
          <cell r="E901" t="str">
            <v>DN80-2-1/2"，S304</v>
          </cell>
          <cell r="F901" t="str">
            <v>个</v>
          </cell>
          <cell r="G901">
            <v>275</v>
          </cell>
        </row>
        <row r="902">
          <cell r="C902" t="str">
            <v>S7707030</v>
          </cell>
          <cell r="D902" t="str">
            <v>外螺纹接头</v>
          </cell>
          <cell r="E902" t="str">
            <v>DN80-3"，S304</v>
          </cell>
          <cell r="F902" t="str">
            <v>个</v>
          </cell>
          <cell r="G902">
            <v>335</v>
          </cell>
        </row>
        <row r="903">
          <cell r="C903" t="str">
            <v>SVV04000</v>
          </cell>
          <cell r="D903" t="str">
            <v>管帽</v>
          </cell>
          <cell r="E903" t="str">
            <v>DN15，S304</v>
          </cell>
          <cell r="F903" t="str">
            <v>个</v>
          </cell>
          <cell r="G903">
            <v>5</v>
          </cell>
        </row>
        <row r="904">
          <cell r="C904" t="str">
            <v>S1104000</v>
          </cell>
          <cell r="D904" t="str">
            <v>管帽</v>
          </cell>
          <cell r="E904" t="str">
            <v>DN20，S304</v>
          </cell>
          <cell r="F904" t="str">
            <v>个</v>
          </cell>
          <cell r="G904">
            <v>7</v>
          </cell>
        </row>
        <row r="905">
          <cell r="C905" t="str">
            <v>S2204000</v>
          </cell>
          <cell r="D905" t="str">
            <v>管帽</v>
          </cell>
          <cell r="E905" t="str">
            <v>DN25，S304</v>
          </cell>
          <cell r="F905" t="str">
            <v>个</v>
          </cell>
          <cell r="G905">
            <v>9</v>
          </cell>
        </row>
        <row r="906">
          <cell r="C906" t="str">
            <v>S3304000</v>
          </cell>
          <cell r="D906" t="str">
            <v>管帽</v>
          </cell>
          <cell r="E906" t="str">
            <v>DN32，S304</v>
          </cell>
          <cell r="F906" t="str">
            <v>个</v>
          </cell>
          <cell r="G906">
            <v>13</v>
          </cell>
        </row>
        <row r="907">
          <cell r="C907" t="str">
            <v>S4404000</v>
          </cell>
          <cell r="D907" t="str">
            <v>管帽</v>
          </cell>
          <cell r="E907" t="str">
            <v>DN40，S304</v>
          </cell>
          <cell r="F907" t="str">
            <v>个</v>
          </cell>
          <cell r="G907">
            <v>20</v>
          </cell>
        </row>
        <row r="908">
          <cell r="C908" t="str">
            <v>S5504000</v>
          </cell>
          <cell r="D908" t="str">
            <v>管帽</v>
          </cell>
          <cell r="E908" t="str">
            <v>DN50，S304</v>
          </cell>
          <cell r="F908" t="str">
            <v>个</v>
          </cell>
          <cell r="G908">
            <v>22</v>
          </cell>
        </row>
        <row r="909">
          <cell r="C909" t="str">
            <v>SGG04000</v>
          </cell>
          <cell r="D909" t="str">
            <v>管帽</v>
          </cell>
          <cell r="E909" t="str">
            <v>DN63，S304</v>
          </cell>
          <cell r="F909" t="str">
            <v>个</v>
          </cell>
          <cell r="G909">
            <v>110</v>
          </cell>
        </row>
        <row r="910">
          <cell r="C910" t="str">
            <v>S6604000</v>
          </cell>
          <cell r="D910" t="str">
            <v>管帽</v>
          </cell>
          <cell r="E910" t="str">
            <v>DN65，S304</v>
          </cell>
          <cell r="F910" t="str">
            <v>个</v>
          </cell>
          <cell r="G910">
            <v>120</v>
          </cell>
        </row>
        <row r="911">
          <cell r="C911" t="str">
            <v>S7704000</v>
          </cell>
          <cell r="D911" t="str">
            <v>管帽</v>
          </cell>
          <cell r="E911" t="str">
            <v>DN80，S304</v>
          </cell>
          <cell r="F911" t="str">
            <v>个</v>
          </cell>
          <cell r="G911">
            <v>150</v>
          </cell>
        </row>
        <row r="912">
          <cell r="C912" t="str">
            <v>S8804000</v>
          </cell>
          <cell r="D912" t="str">
            <v>管帽</v>
          </cell>
          <cell r="E912" t="str">
            <v>DN100，S304</v>
          </cell>
          <cell r="F912" t="str">
            <v>个</v>
          </cell>
          <cell r="G912">
            <v>180</v>
          </cell>
        </row>
        <row r="913">
          <cell r="C913" t="str">
            <v>SVV13000</v>
          </cell>
          <cell r="D913" t="str">
            <v>管桥</v>
          </cell>
          <cell r="E913" t="str">
            <v>DN15，S304</v>
          </cell>
          <cell r="F913" t="str">
            <v>个</v>
          </cell>
          <cell r="G913">
            <v>8</v>
          </cell>
        </row>
        <row r="914">
          <cell r="C914" t="str">
            <v>S1113000</v>
          </cell>
          <cell r="D914" t="str">
            <v>管桥</v>
          </cell>
          <cell r="E914" t="str">
            <v>DN20，S304</v>
          </cell>
          <cell r="F914" t="str">
            <v>个</v>
          </cell>
          <cell r="G914">
            <v>14</v>
          </cell>
        </row>
        <row r="915">
          <cell r="C915" t="str">
            <v>S2213000</v>
          </cell>
          <cell r="D915" t="str">
            <v>管桥</v>
          </cell>
          <cell r="E915" t="str">
            <v>DN25，S304</v>
          </cell>
          <cell r="F915" t="str">
            <v>个</v>
          </cell>
          <cell r="G915">
            <v>22</v>
          </cell>
        </row>
        <row r="916">
          <cell r="C916" t="str">
            <v>S3313000</v>
          </cell>
          <cell r="D916" t="str">
            <v>管桥</v>
          </cell>
          <cell r="E916" t="str">
            <v>DN32，S304</v>
          </cell>
          <cell r="F916" t="str">
            <v>个</v>
          </cell>
          <cell r="G916">
            <v>50</v>
          </cell>
        </row>
        <row r="917">
          <cell r="C917" t="str">
            <v>SVV09000</v>
          </cell>
          <cell r="D917" t="str">
            <v>法兰接头</v>
          </cell>
          <cell r="E917" t="str">
            <v>DN15，S304</v>
          </cell>
          <cell r="F917" t="str">
            <v>个</v>
          </cell>
          <cell r="G917">
            <v>170</v>
          </cell>
        </row>
        <row r="918">
          <cell r="C918" t="str">
            <v>S1109000</v>
          </cell>
          <cell r="D918" t="str">
            <v>法兰接头</v>
          </cell>
          <cell r="E918" t="str">
            <v>DN20，S304</v>
          </cell>
          <cell r="F918" t="str">
            <v>个</v>
          </cell>
          <cell r="G918">
            <v>190</v>
          </cell>
        </row>
        <row r="919">
          <cell r="C919" t="str">
            <v>S2209000</v>
          </cell>
          <cell r="D919" t="str">
            <v>法兰接头</v>
          </cell>
          <cell r="E919" t="str">
            <v>DN25，S304</v>
          </cell>
          <cell r="F919" t="str">
            <v>个</v>
          </cell>
          <cell r="G919">
            <v>220</v>
          </cell>
        </row>
        <row r="920">
          <cell r="C920" t="str">
            <v>S3309000</v>
          </cell>
          <cell r="D920" t="str">
            <v>法兰接头</v>
          </cell>
          <cell r="E920" t="str">
            <v>DN32，S304</v>
          </cell>
          <cell r="F920" t="str">
            <v>个</v>
          </cell>
          <cell r="G920">
            <v>250</v>
          </cell>
        </row>
        <row r="921">
          <cell r="C921" t="str">
            <v>S4409000</v>
          </cell>
          <cell r="D921" t="str">
            <v>法兰接头</v>
          </cell>
          <cell r="E921" t="str">
            <v>DN40，S304</v>
          </cell>
          <cell r="F921" t="str">
            <v>个</v>
          </cell>
          <cell r="G921">
            <v>260</v>
          </cell>
        </row>
        <row r="922">
          <cell r="C922" t="str">
            <v>S5509000</v>
          </cell>
          <cell r="D922" t="str">
            <v>法兰接头</v>
          </cell>
          <cell r="E922" t="str">
            <v>DN50，S304</v>
          </cell>
          <cell r="F922" t="str">
            <v>个</v>
          </cell>
          <cell r="G922">
            <v>290</v>
          </cell>
        </row>
        <row r="923">
          <cell r="C923" t="str">
            <v>S6G09000</v>
          </cell>
          <cell r="D923" t="str">
            <v>法兰接头</v>
          </cell>
          <cell r="E923" t="str">
            <v>DN65-63，S304</v>
          </cell>
          <cell r="F923" t="str">
            <v>个</v>
          </cell>
          <cell r="G923">
            <v>430</v>
          </cell>
        </row>
        <row r="924">
          <cell r="C924" t="str">
            <v>S6609000</v>
          </cell>
          <cell r="D924" t="str">
            <v>法兰接头</v>
          </cell>
          <cell r="E924" t="str">
            <v>DN65-76，S304</v>
          </cell>
          <cell r="F924" t="str">
            <v>个</v>
          </cell>
          <cell r="G924">
            <v>440</v>
          </cell>
        </row>
        <row r="925">
          <cell r="C925" t="str">
            <v>S7609000</v>
          </cell>
          <cell r="D925" t="str">
            <v>法兰接头</v>
          </cell>
          <cell r="E925" t="str">
            <v>DN80-76，S304</v>
          </cell>
          <cell r="F925" t="str">
            <v>个</v>
          </cell>
          <cell r="G925">
            <v>500</v>
          </cell>
        </row>
        <row r="926">
          <cell r="C926" t="str">
            <v>S7709000</v>
          </cell>
          <cell r="D926" t="str">
            <v>法兰接头</v>
          </cell>
          <cell r="E926" t="str">
            <v>DN80-89，S304</v>
          </cell>
          <cell r="F926" t="str">
            <v>个</v>
          </cell>
          <cell r="G926">
            <v>520</v>
          </cell>
        </row>
        <row r="927">
          <cell r="C927" t="str">
            <v>S8809000</v>
          </cell>
          <cell r="D927" t="str">
            <v>法兰接头</v>
          </cell>
          <cell r="E927" t="str">
            <v>DN100，S304</v>
          </cell>
          <cell r="F927" t="str">
            <v>个</v>
          </cell>
          <cell r="G927">
            <v>600</v>
          </cell>
        </row>
        <row r="928">
          <cell r="C928">
            <v>66110020</v>
          </cell>
          <cell r="D928" t="str">
            <v>手柄蝶阀</v>
          </cell>
          <cell r="E928" t="str">
            <v>DN65，S304</v>
          </cell>
          <cell r="F928" t="str">
            <v>个</v>
          </cell>
          <cell r="G928">
            <v>320</v>
          </cell>
        </row>
        <row r="929">
          <cell r="C929">
            <v>77110020</v>
          </cell>
          <cell r="D929" t="str">
            <v>手柄蝶阀</v>
          </cell>
          <cell r="E929" t="str">
            <v>DN80，S304</v>
          </cell>
          <cell r="F929" t="str">
            <v>个</v>
          </cell>
          <cell r="G929">
            <v>450</v>
          </cell>
        </row>
        <row r="930">
          <cell r="C930">
            <v>88110020</v>
          </cell>
          <cell r="D930" t="str">
            <v>手柄蝶阀</v>
          </cell>
          <cell r="E930" t="str">
            <v>DN100，S304</v>
          </cell>
          <cell r="F930" t="str">
            <v>个</v>
          </cell>
          <cell r="G930">
            <v>550</v>
          </cell>
        </row>
        <row r="931">
          <cell r="C931">
            <v>66110120</v>
          </cell>
          <cell r="D931" t="str">
            <v>涡轮蝶阀</v>
          </cell>
          <cell r="E931" t="str">
            <v>DN65，S304</v>
          </cell>
          <cell r="F931" t="str">
            <v>个</v>
          </cell>
          <cell r="G931">
            <v>450</v>
          </cell>
        </row>
        <row r="932">
          <cell r="C932">
            <v>77110120</v>
          </cell>
          <cell r="D932" t="str">
            <v>涡轮蝶阀</v>
          </cell>
          <cell r="E932" t="str">
            <v>DN80，S304</v>
          </cell>
          <cell r="F932" t="str">
            <v>个</v>
          </cell>
          <cell r="G932">
            <v>550</v>
          </cell>
        </row>
        <row r="933">
          <cell r="C933">
            <v>88110120</v>
          </cell>
          <cell r="D933" t="str">
            <v>涡轮蝶阀</v>
          </cell>
          <cell r="E933" t="str">
            <v>DN100，S304</v>
          </cell>
          <cell r="F933" t="str">
            <v>个</v>
          </cell>
          <cell r="G933">
            <v>650</v>
          </cell>
        </row>
        <row r="934">
          <cell r="C934">
            <v>66110210</v>
          </cell>
          <cell r="D934" t="str">
            <v>电动蝶阀</v>
          </cell>
          <cell r="E934" t="str">
            <v>DN65，S304</v>
          </cell>
          <cell r="F934" t="str">
            <v>个</v>
          </cell>
          <cell r="G934">
            <v>900</v>
          </cell>
        </row>
        <row r="935">
          <cell r="C935">
            <v>77110210</v>
          </cell>
          <cell r="D935" t="str">
            <v>电动蝶阀</v>
          </cell>
          <cell r="E935" t="str">
            <v>DN80，S304</v>
          </cell>
          <cell r="F935" t="str">
            <v>个</v>
          </cell>
          <cell r="G935">
            <v>1100</v>
          </cell>
        </row>
        <row r="936">
          <cell r="C936">
            <v>88110210</v>
          </cell>
          <cell r="D936" t="str">
            <v>电动蝶阀</v>
          </cell>
          <cell r="E936" t="str">
            <v>DN100，S304</v>
          </cell>
          <cell r="F936" t="str">
            <v>个</v>
          </cell>
          <cell r="G936">
            <v>1300</v>
          </cell>
        </row>
        <row r="937">
          <cell r="C937" t="str">
            <v>SVV15031</v>
          </cell>
          <cell r="D937" t="str">
            <v>固定管卡</v>
          </cell>
          <cell r="E937" t="str">
            <v>DN15，S304</v>
          </cell>
          <cell r="F937" t="str">
            <v>个</v>
          </cell>
          <cell r="G937">
            <v>14</v>
          </cell>
        </row>
        <row r="938">
          <cell r="C938" t="str">
            <v>S1115031</v>
          </cell>
          <cell r="D938" t="str">
            <v>固定管卡</v>
          </cell>
          <cell r="E938" t="str">
            <v>DN20，S304</v>
          </cell>
          <cell r="F938" t="str">
            <v>个</v>
          </cell>
          <cell r="G938">
            <v>15</v>
          </cell>
        </row>
        <row r="939">
          <cell r="C939" t="str">
            <v>S2215031</v>
          </cell>
          <cell r="D939" t="str">
            <v>固定管卡</v>
          </cell>
          <cell r="E939" t="str">
            <v>DN25，S304</v>
          </cell>
          <cell r="F939" t="str">
            <v>个</v>
          </cell>
          <cell r="G939">
            <v>17</v>
          </cell>
        </row>
        <row r="940">
          <cell r="C940" t="str">
            <v>S3315031</v>
          </cell>
          <cell r="D940" t="str">
            <v>固定管卡</v>
          </cell>
          <cell r="E940" t="str">
            <v>DN32，S304</v>
          </cell>
          <cell r="F940" t="str">
            <v>个</v>
          </cell>
          <cell r="G940">
            <v>18</v>
          </cell>
        </row>
        <row r="941">
          <cell r="C941" t="str">
            <v>S4415031</v>
          </cell>
          <cell r="D941" t="str">
            <v>固定管卡</v>
          </cell>
          <cell r="E941" t="str">
            <v>DN40，S304</v>
          </cell>
          <cell r="F941" t="str">
            <v>个</v>
          </cell>
          <cell r="G941">
            <v>19</v>
          </cell>
        </row>
        <row r="942">
          <cell r="C942" t="str">
            <v>S5515031</v>
          </cell>
          <cell r="D942" t="str">
            <v>固定管卡</v>
          </cell>
          <cell r="E942" t="str">
            <v>DN50，S304</v>
          </cell>
          <cell r="F942" t="str">
            <v>个</v>
          </cell>
          <cell r="G942">
            <v>21</v>
          </cell>
        </row>
        <row r="943">
          <cell r="C943" t="str">
            <v>S6615031</v>
          </cell>
          <cell r="D943" t="str">
            <v>固定管卡</v>
          </cell>
          <cell r="E943" t="str">
            <v>DN65，S304</v>
          </cell>
          <cell r="F943" t="str">
            <v>个</v>
          </cell>
          <cell r="G943">
            <v>30</v>
          </cell>
        </row>
        <row r="944">
          <cell r="C944" t="str">
            <v>S7715031</v>
          </cell>
          <cell r="D944" t="str">
            <v>固定管卡</v>
          </cell>
          <cell r="E944" t="str">
            <v>DN80，S304</v>
          </cell>
          <cell r="F944" t="str">
            <v>个</v>
          </cell>
          <cell r="G944">
            <v>40</v>
          </cell>
        </row>
        <row r="945">
          <cell r="C945" t="str">
            <v>S8815013</v>
          </cell>
          <cell r="D945" t="str">
            <v>固定管卡</v>
          </cell>
          <cell r="E945" t="str">
            <v>DN100，S304</v>
          </cell>
          <cell r="F945" t="str">
            <v>个</v>
          </cell>
          <cell r="G945">
            <v>50</v>
          </cell>
        </row>
        <row r="946">
          <cell r="C946" t="str">
            <v>S9915013</v>
          </cell>
          <cell r="D946" t="str">
            <v>固定管卡</v>
          </cell>
          <cell r="E946" t="str">
            <v>DN125，S304</v>
          </cell>
          <cell r="F946" t="str">
            <v>个</v>
          </cell>
          <cell r="G946">
            <v>50</v>
          </cell>
        </row>
        <row r="947">
          <cell r="C947" t="str">
            <v>SAA15013</v>
          </cell>
          <cell r="D947" t="str">
            <v>固定管卡</v>
          </cell>
          <cell r="E947" t="str">
            <v>DN150，S304</v>
          </cell>
          <cell r="F947" t="str">
            <v>个</v>
          </cell>
          <cell r="G947">
            <v>60</v>
          </cell>
        </row>
        <row r="948">
          <cell r="C948" t="str">
            <v>SBB15013</v>
          </cell>
          <cell r="D948" t="str">
            <v>固定管卡</v>
          </cell>
          <cell r="E948" t="str">
            <v>DN200，S304</v>
          </cell>
          <cell r="F948" t="str">
            <v>个</v>
          </cell>
          <cell r="G948">
            <v>70</v>
          </cell>
        </row>
        <row r="949">
          <cell r="C949" t="str">
            <v>SDD15013</v>
          </cell>
          <cell r="D949" t="str">
            <v>固定管卡</v>
          </cell>
          <cell r="E949" t="str">
            <v>DN250，S304</v>
          </cell>
          <cell r="F949" t="str">
            <v>个</v>
          </cell>
          <cell r="G949">
            <v>90</v>
          </cell>
        </row>
        <row r="950">
          <cell r="C950" t="str">
            <v>SEE15013</v>
          </cell>
          <cell r="D950" t="str">
            <v>固定管卡</v>
          </cell>
          <cell r="E950" t="str">
            <v>DN300，S304</v>
          </cell>
          <cell r="F950" t="str">
            <v>个</v>
          </cell>
          <cell r="G950">
            <v>100</v>
          </cell>
        </row>
        <row r="951">
          <cell r="C951" t="str">
            <v>SFF15013</v>
          </cell>
          <cell r="D951" t="str">
            <v>固定管卡</v>
          </cell>
          <cell r="E951" t="str">
            <v>DN350，S304</v>
          </cell>
          <cell r="F951" t="str">
            <v>个</v>
          </cell>
          <cell r="G951">
            <v>120</v>
          </cell>
        </row>
        <row r="952">
          <cell r="C952" t="str">
            <v>SGG15031</v>
          </cell>
          <cell r="D952" t="str">
            <v>固定管卡</v>
          </cell>
          <cell r="E952" t="str">
            <v>DN63，S304</v>
          </cell>
          <cell r="F952" t="str">
            <v>个</v>
          </cell>
          <cell r="G952">
            <v>30</v>
          </cell>
        </row>
        <row r="953">
          <cell r="C953" t="str">
            <v>G1525000</v>
          </cell>
          <cell r="D953" t="str">
            <v>环压换模式钳口座</v>
          </cell>
          <cell r="E953" t="str">
            <v>DN15-25</v>
          </cell>
          <cell r="F953" t="str">
            <v>套</v>
          </cell>
          <cell r="G953">
            <v>800</v>
          </cell>
        </row>
        <row r="954">
          <cell r="C954" t="str">
            <v>G3250000</v>
          </cell>
          <cell r="D954" t="str">
            <v>环压换模式钳口座</v>
          </cell>
          <cell r="E954" t="str">
            <v>DN32-50</v>
          </cell>
          <cell r="F954" t="str">
            <v>套</v>
          </cell>
          <cell r="G954">
            <v>1680</v>
          </cell>
        </row>
        <row r="955">
          <cell r="C955" t="str">
            <v>G1520250</v>
          </cell>
          <cell r="D955" t="str">
            <v>模块组件（模芯）</v>
          </cell>
          <cell r="E955" t="str">
            <v>DN15/20/25</v>
          </cell>
          <cell r="F955" t="str">
            <v>套</v>
          </cell>
          <cell r="G955">
            <v>2400</v>
          </cell>
        </row>
        <row r="956">
          <cell r="C956" t="str">
            <v>G3240500</v>
          </cell>
          <cell r="D956" t="str">
            <v>模块组件（模芯）</v>
          </cell>
          <cell r="E956" t="str">
            <v>DN32/40/50</v>
          </cell>
          <cell r="F956" t="str">
            <v>套</v>
          </cell>
          <cell r="G956">
            <v>2640</v>
          </cell>
        </row>
        <row r="957">
          <cell r="C957" t="str">
            <v>G6300010</v>
          </cell>
          <cell r="D957" t="str">
            <v>共同环模</v>
          </cell>
          <cell r="E957" t="str">
            <v>DN63/63.5</v>
          </cell>
          <cell r="F957" t="str">
            <v>套</v>
          </cell>
          <cell r="G957">
            <v>3600</v>
          </cell>
        </row>
        <row r="958">
          <cell r="C958" t="str">
            <v>G6500010</v>
          </cell>
          <cell r="D958" t="str">
            <v>共同环模</v>
          </cell>
          <cell r="E958" t="str">
            <v>DN65/76.1</v>
          </cell>
          <cell r="F958" t="str">
            <v>套</v>
          </cell>
          <cell r="G958">
            <v>3800</v>
          </cell>
        </row>
        <row r="959">
          <cell r="C959" t="str">
            <v>G8000010</v>
          </cell>
          <cell r="D959" t="str">
            <v>共同环模</v>
          </cell>
          <cell r="E959" t="str">
            <v>DN80/88.9</v>
          </cell>
          <cell r="F959" t="str">
            <v>套</v>
          </cell>
          <cell r="G959">
            <v>3900</v>
          </cell>
        </row>
        <row r="960">
          <cell r="C960" t="str">
            <v>G1000010</v>
          </cell>
          <cell r="D960" t="str">
            <v>共同环模</v>
          </cell>
          <cell r="E960" t="str">
            <v>DN100/101.6</v>
          </cell>
          <cell r="F960" t="str">
            <v>套</v>
          </cell>
          <cell r="G960">
            <v>4300</v>
          </cell>
        </row>
        <row r="961">
          <cell r="C961" t="str">
            <v>G6300020</v>
          </cell>
          <cell r="D961" t="str">
            <v>环模B</v>
          </cell>
          <cell r="E961" t="str">
            <v>DN63/63.5</v>
          </cell>
          <cell r="F961" t="str">
            <v>套</v>
          </cell>
          <cell r="G961">
            <v>3600</v>
          </cell>
        </row>
        <row r="962">
          <cell r="C962" t="str">
            <v>G6500020</v>
          </cell>
          <cell r="D962" t="str">
            <v>环模B</v>
          </cell>
          <cell r="E962" t="str">
            <v>DN65/76.1</v>
          </cell>
          <cell r="F962" t="str">
            <v>套</v>
          </cell>
          <cell r="G962">
            <v>3800</v>
          </cell>
        </row>
        <row r="963">
          <cell r="C963" t="str">
            <v>G8000020</v>
          </cell>
          <cell r="D963" t="str">
            <v>环模B</v>
          </cell>
          <cell r="E963" t="str">
            <v>DN80/88.9</v>
          </cell>
          <cell r="F963" t="str">
            <v>套</v>
          </cell>
          <cell r="G963">
            <v>3900</v>
          </cell>
        </row>
        <row r="964">
          <cell r="C964" t="str">
            <v>G1000020</v>
          </cell>
          <cell r="D964" t="str">
            <v>环模B</v>
          </cell>
          <cell r="E964" t="str">
            <v>DN100/101.6</v>
          </cell>
          <cell r="F964" t="str">
            <v>套</v>
          </cell>
          <cell r="G964">
            <v>4300</v>
          </cell>
        </row>
        <row r="965">
          <cell r="C965" t="str">
            <v>G6310040</v>
          </cell>
          <cell r="D965" t="str">
            <v>大油缸</v>
          </cell>
          <cell r="E965" t="str">
            <v>DN63-100</v>
          </cell>
          <cell r="F965" t="str">
            <v>套</v>
          </cell>
          <cell r="G965">
            <v>4000</v>
          </cell>
        </row>
        <row r="966">
          <cell r="C966" t="str">
            <v>G0000001</v>
          </cell>
          <cell r="D966" t="str">
            <v>电动泵</v>
          </cell>
          <cell r="E966" t="str">
            <v>坐式，含4米油管</v>
          </cell>
          <cell r="F966" t="str">
            <v>套</v>
          </cell>
          <cell r="G966">
            <v>6500</v>
          </cell>
        </row>
        <row r="967">
          <cell r="C967" t="str">
            <v>S9902000</v>
          </cell>
          <cell r="D967" t="str">
            <v>沟槽卡箍</v>
          </cell>
          <cell r="E967" t="str">
            <v>DN125,S304</v>
          </cell>
          <cell r="F967" t="str">
            <v>个</v>
          </cell>
          <cell r="G967">
            <v>320</v>
          </cell>
        </row>
        <row r="968">
          <cell r="C968" t="str">
            <v>SAA02000</v>
          </cell>
          <cell r="D968" t="str">
            <v>沟槽卡箍</v>
          </cell>
          <cell r="E968" t="str">
            <v>DN150,S304</v>
          </cell>
          <cell r="F968" t="str">
            <v>个</v>
          </cell>
          <cell r="G968">
            <v>390</v>
          </cell>
        </row>
        <row r="969">
          <cell r="C969" t="str">
            <v>SBB02000</v>
          </cell>
          <cell r="D969" t="str">
            <v>沟槽卡箍</v>
          </cell>
          <cell r="E969" t="str">
            <v>DN200,S304</v>
          </cell>
          <cell r="F969" t="str">
            <v>个</v>
          </cell>
          <cell r="G969">
            <v>900</v>
          </cell>
        </row>
        <row r="970">
          <cell r="C970" t="str">
            <v>SDD02000</v>
          </cell>
          <cell r="D970" t="str">
            <v>沟槽卡箍</v>
          </cell>
          <cell r="E970" t="str">
            <v>DN250,S304</v>
          </cell>
          <cell r="F970" t="str">
            <v>个</v>
          </cell>
          <cell r="G970">
            <v>1400</v>
          </cell>
        </row>
        <row r="971">
          <cell r="C971" t="str">
            <v>SEE02000</v>
          </cell>
          <cell r="D971" t="str">
            <v>沟槽卡箍</v>
          </cell>
          <cell r="E971" t="str">
            <v>DN300,S304</v>
          </cell>
          <cell r="F971" t="str">
            <v>个</v>
          </cell>
          <cell r="G971">
            <v>1650</v>
          </cell>
        </row>
        <row r="972">
          <cell r="C972" t="str">
            <v>SFF02000</v>
          </cell>
          <cell r="D972" t="str">
            <v>沟槽卡箍</v>
          </cell>
          <cell r="E972" t="str">
            <v>DN350,S304</v>
          </cell>
          <cell r="F972" t="str">
            <v>个</v>
          </cell>
          <cell r="G972">
            <v>2900</v>
          </cell>
        </row>
        <row r="973">
          <cell r="C973" t="str">
            <v>SA902000</v>
          </cell>
          <cell r="D973" t="str">
            <v>沟槽式异径直接</v>
          </cell>
          <cell r="E973" t="str">
            <v>DN150K-125K,S304</v>
          </cell>
          <cell r="F973" t="str">
            <v>个</v>
          </cell>
          <cell r="G973">
            <v>590</v>
          </cell>
        </row>
        <row r="974">
          <cell r="C974" t="str">
            <v>SB902000</v>
          </cell>
          <cell r="D974" t="str">
            <v>沟槽式异径直接</v>
          </cell>
          <cell r="E974" t="str">
            <v>DN200K-125K,S304</v>
          </cell>
          <cell r="F974" t="str">
            <v>个</v>
          </cell>
          <cell r="G974">
            <v>770</v>
          </cell>
        </row>
        <row r="975">
          <cell r="C975" t="str">
            <v>SBA02000</v>
          </cell>
          <cell r="D975" t="str">
            <v>沟槽式异径直接</v>
          </cell>
          <cell r="E975" t="str">
            <v>DN200K-150K,S304</v>
          </cell>
          <cell r="F975" t="str">
            <v>个</v>
          </cell>
          <cell r="G975">
            <v>770</v>
          </cell>
        </row>
        <row r="976">
          <cell r="C976" t="str">
            <v>SD902000</v>
          </cell>
          <cell r="D976" t="str">
            <v>沟槽式异径直接</v>
          </cell>
          <cell r="E976" t="str">
            <v>DN250K-125K,S304</v>
          </cell>
          <cell r="F976" t="str">
            <v>个</v>
          </cell>
          <cell r="G976">
            <v>1450</v>
          </cell>
        </row>
        <row r="977">
          <cell r="C977" t="str">
            <v>SDA02000</v>
          </cell>
          <cell r="D977" t="str">
            <v>沟槽式异径直接</v>
          </cell>
          <cell r="E977" t="str">
            <v>DN250K-150K,S304</v>
          </cell>
          <cell r="F977" t="str">
            <v>个</v>
          </cell>
          <cell r="G977">
            <v>1450</v>
          </cell>
        </row>
        <row r="978">
          <cell r="C978" t="str">
            <v>SDB02000</v>
          </cell>
          <cell r="D978" t="str">
            <v>沟槽式异径直接</v>
          </cell>
          <cell r="E978" t="str">
            <v>DN250K-200K,S304</v>
          </cell>
          <cell r="F978" t="str">
            <v>个</v>
          </cell>
          <cell r="G978">
            <v>1450</v>
          </cell>
        </row>
        <row r="979">
          <cell r="C979" t="str">
            <v>SE902000</v>
          </cell>
          <cell r="D979" t="str">
            <v>沟槽式异径直接</v>
          </cell>
          <cell r="E979" t="str">
            <v>DN300K-125K,S304</v>
          </cell>
          <cell r="F979" t="str">
            <v>个</v>
          </cell>
          <cell r="G979">
            <v>1700</v>
          </cell>
        </row>
        <row r="980">
          <cell r="C980" t="str">
            <v>SEA02000</v>
          </cell>
          <cell r="D980" t="str">
            <v>沟槽式异径直接</v>
          </cell>
          <cell r="E980" t="str">
            <v>DN300K-150K,S304</v>
          </cell>
          <cell r="F980" t="str">
            <v>个</v>
          </cell>
          <cell r="G980">
            <v>1700</v>
          </cell>
        </row>
        <row r="981">
          <cell r="C981" t="str">
            <v>SEB02000</v>
          </cell>
          <cell r="D981" t="str">
            <v>沟槽式异径直接</v>
          </cell>
          <cell r="E981" t="str">
            <v>DN300K-200K,S304</v>
          </cell>
          <cell r="F981" t="str">
            <v>个</v>
          </cell>
          <cell r="G981">
            <v>1700</v>
          </cell>
        </row>
        <row r="982">
          <cell r="C982" t="str">
            <v>SED02000</v>
          </cell>
          <cell r="D982" t="str">
            <v>沟槽式异径直接</v>
          </cell>
          <cell r="E982" t="str">
            <v>DN300K-250K,S304</v>
          </cell>
          <cell r="F982" t="str">
            <v>个</v>
          </cell>
          <cell r="G982">
            <v>1700</v>
          </cell>
        </row>
        <row r="983">
          <cell r="C983" t="str">
            <v>SF902000</v>
          </cell>
          <cell r="D983" t="str">
            <v>沟槽式异径直接</v>
          </cell>
          <cell r="E983" t="str">
            <v>DN350K-125K,S304</v>
          </cell>
          <cell r="F983" t="str">
            <v>个</v>
          </cell>
          <cell r="G983">
            <v>5000</v>
          </cell>
        </row>
        <row r="984">
          <cell r="C984" t="str">
            <v>SFA02000</v>
          </cell>
          <cell r="D984" t="str">
            <v>沟槽式异径直接</v>
          </cell>
          <cell r="E984" t="str">
            <v>DN350K-150K,S304</v>
          </cell>
          <cell r="F984" t="str">
            <v>个</v>
          </cell>
          <cell r="G984">
            <v>5000</v>
          </cell>
        </row>
        <row r="985">
          <cell r="C985" t="str">
            <v>SFB02000</v>
          </cell>
          <cell r="D985" t="str">
            <v>沟槽式异径直接</v>
          </cell>
          <cell r="E985" t="str">
            <v>DN350K-200K,S304</v>
          </cell>
          <cell r="F985" t="str">
            <v>个</v>
          </cell>
          <cell r="G985">
            <v>5200</v>
          </cell>
        </row>
        <row r="986">
          <cell r="C986" t="str">
            <v>SFD02000</v>
          </cell>
          <cell r="D986" t="str">
            <v>沟槽式异径直接</v>
          </cell>
          <cell r="E986" t="str">
            <v>DN350K-250K ,S304</v>
          </cell>
          <cell r="F986" t="str">
            <v>个</v>
          </cell>
          <cell r="G986">
            <v>5500</v>
          </cell>
        </row>
        <row r="987">
          <cell r="C987" t="str">
            <v>SFE02000</v>
          </cell>
          <cell r="D987" t="str">
            <v>沟槽式异径直接</v>
          </cell>
          <cell r="E987" t="str">
            <v>DN350K-300K ,S304</v>
          </cell>
          <cell r="F987" t="str">
            <v>个</v>
          </cell>
          <cell r="G987">
            <v>5500</v>
          </cell>
        </row>
        <row r="988">
          <cell r="C988" t="str">
            <v>S9802000</v>
          </cell>
          <cell r="D988" t="str">
            <v>卡压沟槽式异径直接</v>
          </cell>
          <cell r="E988" t="str">
            <v>DN125K-100,S304</v>
          </cell>
          <cell r="F988" t="str">
            <v>个</v>
          </cell>
          <cell r="G988">
            <v>500</v>
          </cell>
        </row>
        <row r="989">
          <cell r="C989" t="str">
            <v>SA802000</v>
          </cell>
          <cell r="D989" t="str">
            <v>卡压沟槽式异径直接</v>
          </cell>
          <cell r="E989" t="str">
            <v>DN150K-100,S304</v>
          </cell>
          <cell r="F989" t="str">
            <v>个</v>
          </cell>
          <cell r="G989">
            <v>590</v>
          </cell>
        </row>
        <row r="990">
          <cell r="C990" t="str">
            <v>SB802000</v>
          </cell>
          <cell r="D990" t="str">
            <v>卡压沟槽式异径直接</v>
          </cell>
          <cell r="E990" t="str">
            <v>DN200K-100,S304</v>
          </cell>
          <cell r="F990" t="str">
            <v>个</v>
          </cell>
          <cell r="G990">
            <v>770</v>
          </cell>
        </row>
        <row r="991">
          <cell r="C991" t="str">
            <v>SD802000</v>
          </cell>
          <cell r="D991" t="str">
            <v>卡压沟槽式异径直接</v>
          </cell>
          <cell r="E991" t="str">
            <v>DN250K-100,S304</v>
          </cell>
          <cell r="F991" t="str">
            <v>个</v>
          </cell>
          <cell r="G991">
            <v>1450</v>
          </cell>
        </row>
        <row r="992">
          <cell r="C992" t="str">
            <v>SE802000</v>
          </cell>
          <cell r="D992" t="str">
            <v>卡压沟槽式异径直接</v>
          </cell>
          <cell r="E992" t="str">
            <v>DN300K-100,S304</v>
          </cell>
          <cell r="F992" t="str">
            <v>个</v>
          </cell>
          <cell r="G992">
            <v>1800</v>
          </cell>
        </row>
        <row r="993">
          <cell r="C993" t="str">
            <v>SF802000</v>
          </cell>
          <cell r="D993" t="str">
            <v>卡压沟槽式异径直接</v>
          </cell>
          <cell r="E993" t="str">
            <v>DN350K-100,S304</v>
          </cell>
          <cell r="F993" t="str">
            <v>个</v>
          </cell>
          <cell r="G993">
            <v>5000</v>
          </cell>
        </row>
        <row r="994">
          <cell r="C994" t="str">
            <v>S9903000</v>
          </cell>
          <cell r="D994" t="str">
            <v>沟槽式90°弯头</v>
          </cell>
          <cell r="E994" t="str">
            <v>DN125,S304</v>
          </cell>
          <cell r="F994" t="str">
            <v>个</v>
          </cell>
          <cell r="G994">
            <v>450</v>
          </cell>
        </row>
        <row r="995">
          <cell r="C995" t="str">
            <v>SAA03000</v>
          </cell>
          <cell r="D995" t="str">
            <v>沟槽式90°弯头</v>
          </cell>
          <cell r="E995" t="str">
            <v>DN150,S304</v>
          </cell>
          <cell r="F995" t="str">
            <v>个</v>
          </cell>
          <cell r="G995">
            <v>600</v>
          </cell>
        </row>
        <row r="996">
          <cell r="C996" t="str">
            <v>SBB03000</v>
          </cell>
          <cell r="D996" t="str">
            <v>沟槽式90°弯头</v>
          </cell>
          <cell r="E996" t="str">
            <v>DN200,S304</v>
          </cell>
          <cell r="F996" t="str">
            <v>个</v>
          </cell>
          <cell r="G996">
            <v>1200</v>
          </cell>
        </row>
        <row r="997">
          <cell r="C997" t="str">
            <v>SDD03000</v>
          </cell>
          <cell r="D997" t="str">
            <v>沟槽式90°弯头</v>
          </cell>
          <cell r="E997" t="str">
            <v>DN250,S304</v>
          </cell>
          <cell r="F997" t="str">
            <v>个</v>
          </cell>
          <cell r="G997">
            <v>2500</v>
          </cell>
        </row>
        <row r="998">
          <cell r="C998" t="str">
            <v>SEE03000</v>
          </cell>
          <cell r="D998" t="str">
            <v>沟槽式90°弯头</v>
          </cell>
          <cell r="E998" t="str">
            <v>DN300,S304</v>
          </cell>
          <cell r="F998" t="str">
            <v>个</v>
          </cell>
          <cell r="G998">
            <v>3700</v>
          </cell>
        </row>
        <row r="999">
          <cell r="C999" t="str">
            <v>SFF03000</v>
          </cell>
          <cell r="D999" t="str">
            <v>沟槽式90°弯头</v>
          </cell>
          <cell r="E999" t="str">
            <v>DN350,S304</v>
          </cell>
          <cell r="F999" t="str">
            <v>个</v>
          </cell>
          <cell r="G999">
            <v>5700</v>
          </cell>
        </row>
        <row r="1000">
          <cell r="C1000" t="str">
            <v>S9903004</v>
          </cell>
          <cell r="D1000" t="str">
            <v>沟槽式45°弯头</v>
          </cell>
          <cell r="E1000" t="str">
            <v>DN125，S304</v>
          </cell>
          <cell r="F1000" t="str">
            <v>个</v>
          </cell>
          <cell r="G1000">
            <v>430</v>
          </cell>
        </row>
        <row r="1001">
          <cell r="C1001" t="str">
            <v>SAA03004</v>
          </cell>
          <cell r="D1001" t="str">
            <v>沟槽式45°弯头</v>
          </cell>
          <cell r="E1001" t="str">
            <v>DN150，S304</v>
          </cell>
          <cell r="F1001" t="str">
            <v>个</v>
          </cell>
          <cell r="G1001">
            <v>600</v>
          </cell>
        </row>
        <row r="1002">
          <cell r="C1002" t="str">
            <v>SBB03004</v>
          </cell>
          <cell r="D1002" t="str">
            <v>沟槽式45°弯头</v>
          </cell>
          <cell r="E1002" t="str">
            <v>DN200，S304</v>
          </cell>
          <cell r="F1002" t="str">
            <v>个</v>
          </cell>
          <cell r="G1002">
            <v>1200</v>
          </cell>
        </row>
        <row r="1003">
          <cell r="C1003" t="str">
            <v>SDD03004</v>
          </cell>
          <cell r="D1003" t="str">
            <v>沟槽式45°弯头</v>
          </cell>
          <cell r="E1003" t="str">
            <v>DN250，S304</v>
          </cell>
          <cell r="F1003" t="str">
            <v>个</v>
          </cell>
          <cell r="G1003">
            <v>2500</v>
          </cell>
        </row>
        <row r="1004">
          <cell r="C1004" t="str">
            <v>SEE03004</v>
          </cell>
          <cell r="D1004" t="str">
            <v>沟槽式45°弯头</v>
          </cell>
          <cell r="E1004" t="str">
            <v>DN300，S304</v>
          </cell>
          <cell r="F1004" t="str">
            <v>个</v>
          </cell>
          <cell r="G1004">
            <v>3700</v>
          </cell>
        </row>
        <row r="1005">
          <cell r="C1005" t="str">
            <v>SFF03004</v>
          </cell>
          <cell r="D1005" t="str">
            <v>沟槽式45°弯头</v>
          </cell>
          <cell r="E1005" t="str">
            <v>DN350，S304</v>
          </cell>
          <cell r="F1005" t="str">
            <v>个</v>
          </cell>
          <cell r="G1005">
            <v>5000</v>
          </cell>
        </row>
        <row r="1006">
          <cell r="C1006" t="str">
            <v>S9905000</v>
          </cell>
          <cell r="D1006" t="str">
            <v>沟槽式等径三通</v>
          </cell>
          <cell r="E1006" t="str">
            <v>DN125,S304</v>
          </cell>
          <cell r="F1006" t="str">
            <v>个</v>
          </cell>
          <cell r="G1006">
            <v>550</v>
          </cell>
        </row>
        <row r="1007">
          <cell r="C1007" t="str">
            <v>SAA05000</v>
          </cell>
          <cell r="D1007" t="str">
            <v>沟槽式等径三通</v>
          </cell>
          <cell r="E1007" t="str">
            <v>DN150,S304</v>
          </cell>
          <cell r="F1007" t="str">
            <v>个</v>
          </cell>
          <cell r="G1007">
            <v>680</v>
          </cell>
        </row>
        <row r="1008">
          <cell r="C1008" t="str">
            <v>SBB05000</v>
          </cell>
          <cell r="D1008" t="str">
            <v>沟槽式等径三通</v>
          </cell>
          <cell r="E1008" t="str">
            <v>DN200,S304</v>
          </cell>
          <cell r="F1008" t="str">
            <v>个</v>
          </cell>
          <cell r="G1008">
            <v>1300</v>
          </cell>
        </row>
        <row r="1009">
          <cell r="C1009" t="str">
            <v>SDD05000</v>
          </cell>
          <cell r="D1009" t="str">
            <v>沟槽式等径三通</v>
          </cell>
          <cell r="E1009" t="str">
            <v>DN250,S304</v>
          </cell>
          <cell r="F1009" t="str">
            <v>个</v>
          </cell>
          <cell r="G1009">
            <v>2700</v>
          </cell>
        </row>
        <row r="1010">
          <cell r="C1010" t="str">
            <v>SEE05000</v>
          </cell>
          <cell r="D1010" t="str">
            <v>沟槽式等径三通</v>
          </cell>
          <cell r="E1010" t="str">
            <v>DN300,S304</v>
          </cell>
          <cell r="F1010" t="str">
            <v>个</v>
          </cell>
          <cell r="G1010">
            <v>4000</v>
          </cell>
        </row>
        <row r="1011">
          <cell r="C1011" t="str">
            <v>SFF05000</v>
          </cell>
          <cell r="D1011" t="str">
            <v>沟槽式等径三通</v>
          </cell>
          <cell r="E1011" t="str">
            <v>DN350,S304</v>
          </cell>
          <cell r="F1011" t="str">
            <v>个</v>
          </cell>
          <cell r="G1011">
            <v>5900</v>
          </cell>
        </row>
        <row r="1012">
          <cell r="C1012" t="str">
            <v>S9G05000</v>
          </cell>
          <cell r="D1012" t="str">
            <v>卡压沟槽式异径三通</v>
          </cell>
          <cell r="E1012" t="str">
            <v>DN125-DN63,S304</v>
          </cell>
          <cell r="F1012" t="str">
            <v>个</v>
          </cell>
          <cell r="G1012">
            <v>570</v>
          </cell>
        </row>
        <row r="1013">
          <cell r="C1013" t="str">
            <v>S9605000</v>
          </cell>
          <cell r="D1013" t="str">
            <v>卡压沟槽式异径三通</v>
          </cell>
          <cell r="E1013" t="str">
            <v>DN125-DN65,S304</v>
          </cell>
          <cell r="F1013" t="str">
            <v>个</v>
          </cell>
          <cell r="G1013">
            <v>590</v>
          </cell>
        </row>
        <row r="1014">
          <cell r="C1014" t="str">
            <v>S9705000</v>
          </cell>
          <cell r="D1014" t="str">
            <v>卡压沟槽式异径三通</v>
          </cell>
          <cell r="E1014" t="str">
            <v>DN125-DN80,S304</v>
          </cell>
          <cell r="F1014" t="str">
            <v>个</v>
          </cell>
          <cell r="G1014">
            <v>590</v>
          </cell>
        </row>
        <row r="1015">
          <cell r="C1015" t="str">
            <v>S9805000</v>
          </cell>
          <cell r="D1015" t="str">
            <v>卡压沟槽式异径三通</v>
          </cell>
          <cell r="E1015" t="str">
            <v>DN125-DN100,S304</v>
          </cell>
          <cell r="F1015" t="str">
            <v>个</v>
          </cell>
          <cell r="G1015">
            <v>590</v>
          </cell>
        </row>
        <row r="1016">
          <cell r="C1016" t="str">
            <v>SAG05000</v>
          </cell>
          <cell r="D1016" t="str">
            <v>卡压沟槽式异径三通</v>
          </cell>
          <cell r="E1016" t="str">
            <v>DN150-DN63,S304</v>
          </cell>
          <cell r="F1016" t="str">
            <v>个</v>
          </cell>
          <cell r="G1016">
            <v>730</v>
          </cell>
        </row>
        <row r="1017">
          <cell r="C1017" t="str">
            <v>SA605000</v>
          </cell>
          <cell r="D1017" t="str">
            <v>卡压沟槽式异径三通</v>
          </cell>
          <cell r="E1017" t="str">
            <v>DN150-DN65,S304</v>
          </cell>
          <cell r="F1017" t="str">
            <v>个</v>
          </cell>
          <cell r="G1017">
            <v>750</v>
          </cell>
        </row>
        <row r="1018">
          <cell r="C1018" t="str">
            <v>SA705000</v>
          </cell>
          <cell r="D1018" t="str">
            <v>卡压沟槽式异径三通</v>
          </cell>
          <cell r="E1018" t="str">
            <v>DN150-DN80,S304</v>
          </cell>
          <cell r="F1018" t="str">
            <v>个</v>
          </cell>
          <cell r="G1018">
            <v>750</v>
          </cell>
        </row>
        <row r="1019">
          <cell r="C1019" t="str">
            <v>SA805000</v>
          </cell>
          <cell r="D1019" t="str">
            <v>卡压沟槽式异径三通</v>
          </cell>
          <cell r="E1019" t="str">
            <v>DN150-DN100,S304</v>
          </cell>
          <cell r="F1019" t="str">
            <v>个</v>
          </cell>
          <cell r="G1019">
            <v>770</v>
          </cell>
        </row>
        <row r="1020">
          <cell r="C1020" t="str">
            <v>SBG05000</v>
          </cell>
          <cell r="D1020" t="str">
            <v>卡压沟槽式异径三通</v>
          </cell>
          <cell r="E1020" t="str">
            <v>DN200-DN63,S304</v>
          </cell>
          <cell r="F1020" t="str">
            <v>个</v>
          </cell>
          <cell r="G1020">
            <v>1200</v>
          </cell>
        </row>
        <row r="1021">
          <cell r="C1021" t="str">
            <v>SB605000</v>
          </cell>
          <cell r="D1021" t="str">
            <v>卡压沟槽式异径三通</v>
          </cell>
          <cell r="E1021" t="str">
            <v>DN200-DN65,S304</v>
          </cell>
          <cell r="F1021" t="str">
            <v>个</v>
          </cell>
          <cell r="G1021">
            <v>1300</v>
          </cell>
        </row>
        <row r="1022">
          <cell r="C1022" t="str">
            <v>SB705000</v>
          </cell>
          <cell r="D1022" t="str">
            <v>卡压沟槽式异径三通</v>
          </cell>
          <cell r="E1022" t="str">
            <v>DN200-DN80,S304</v>
          </cell>
          <cell r="F1022" t="str">
            <v>个</v>
          </cell>
          <cell r="G1022">
            <v>1300</v>
          </cell>
        </row>
        <row r="1023">
          <cell r="C1023" t="str">
            <v>SB805000</v>
          </cell>
          <cell r="D1023" t="str">
            <v>卡压沟槽式异径三通</v>
          </cell>
          <cell r="E1023" t="str">
            <v>DN200-DN100,S304</v>
          </cell>
          <cell r="F1023" t="str">
            <v>个</v>
          </cell>
          <cell r="G1023">
            <v>1300</v>
          </cell>
        </row>
        <row r="1024">
          <cell r="C1024" t="str">
            <v>SDG05000</v>
          </cell>
          <cell r="D1024" t="str">
            <v>卡压沟槽式异径三通</v>
          </cell>
          <cell r="E1024" t="str">
            <v>DN250-DN63,S304</v>
          </cell>
          <cell r="F1024" t="str">
            <v>个</v>
          </cell>
          <cell r="G1024">
            <v>2000</v>
          </cell>
        </row>
        <row r="1025">
          <cell r="C1025" t="str">
            <v>SD605000</v>
          </cell>
          <cell r="D1025" t="str">
            <v>卡压沟槽式异径三通</v>
          </cell>
          <cell r="E1025" t="str">
            <v>DN250-DN65,S304</v>
          </cell>
          <cell r="F1025" t="str">
            <v>个</v>
          </cell>
          <cell r="G1025">
            <v>2200</v>
          </cell>
        </row>
        <row r="1026">
          <cell r="C1026" t="str">
            <v>SD705000</v>
          </cell>
          <cell r="D1026" t="str">
            <v>卡压沟槽式异径三通</v>
          </cell>
          <cell r="E1026" t="str">
            <v>DN250-DN80,S304</v>
          </cell>
          <cell r="F1026" t="str">
            <v>个</v>
          </cell>
          <cell r="G1026">
            <v>2300</v>
          </cell>
        </row>
        <row r="1027">
          <cell r="C1027" t="str">
            <v>SD805000</v>
          </cell>
          <cell r="D1027" t="str">
            <v>卡压沟槽式异径三通</v>
          </cell>
          <cell r="E1027" t="str">
            <v>DN250-DN100,S304</v>
          </cell>
          <cell r="F1027" t="str">
            <v>个</v>
          </cell>
          <cell r="G1027">
            <v>2400</v>
          </cell>
        </row>
        <row r="1028">
          <cell r="C1028" t="str">
            <v>SEG05000</v>
          </cell>
          <cell r="D1028" t="str">
            <v>卡压沟槽式异径三通</v>
          </cell>
          <cell r="E1028" t="str">
            <v>DN300-DN63,S304</v>
          </cell>
          <cell r="F1028" t="str">
            <v>个</v>
          </cell>
          <cell r="G1028">
            <v>3500</v>
          </cell>
        </row>
        <row r="1029">
          <cell r="C1029" t="str">
            <v>SE605000</v>
          </cell>
          <cell r="D1029" t="str">
            <v>卡压沟槽式异径三通</v>
          </cell>
          <cell r="E1029" t="str">
            <v>DN300-DN65,S304</v>
          </cell>
          <cell r="F1029" t="str">
            <v>个</v>
          </cell>
          <cell r="G1029">
            <v>3600</v>
          </cell>
        </row>
        <row r="1030">
          <cell r="C1030" t="str">
            <v>SE705000</v>
          </cell>
          <cell r="D1030" t="str">
            <v>卡压沟槽式异径三通</v>
          </cell>
          <cell r="E1030" t="str">
            <v>DN300-DN80,S304</v>
          </cell>
          <cell r="F1030" t="str">
            <v>个</v>
          </cell>
          <cell r="G1030">
            <v>3700</v>
          </cell>
        </row>
        <row r="1031">
          <cell r="C1031" t="str">
            <v>SE805000</v>
          </cell>
          <cell r="D1031" t="str">
            <v>卡压沟槽式异径三通</v>
          </cell>
          <cell r="E1031" t="str">
            <v>DN300-DN100,S304</v>
          </cell>
          <cell r="F1031" t="str">
            <v>个</v>
          </cell>
          <cell r="G1031">
            <v>3800</v>
          </cell>
        </row>
        <row r="1032">
          <cell r="C1032" t="str">
            <v>SFG05000</v>
          </cell>
          <cell r="D1032" t="str">
            <v>卡压沟槽式异径三通</v>
          </cell>
          <cell r="E1032" t="str">
            <v>DN350-DN63,S304</v>
          </cell>
          <cell r="F1032" t="str">
            <v>个</v>
          </cell>
          <cell r="G1032">
            <v>5000</v>
          </cell>
        </row>
        <row r="1033">
          <cell r="C1033" t="str">
            <v>SF605000</v>
          </cell>
          <cell r="D1033" t="str">
            <v>卡压沟槽式异径三通</v>
          </cell>
          <cell r="E1033" t="str">
            <v>DN350-DN65,S304</v>
          </cell>
          <cell r="F1033" t="str">
            <v>个</v>
          </cell>
          <cell r="G1033">
            <v>5200</v>
          </cell>
        </row>
        <row r="1034">
          <cell r="C1034" t="str">
            <v>SF705000</v>
          </cell>
          <cell r="D1034" t="str">
            <v>卡压沟槽式异径三通</v>
          </cell>
          <cell r="E1034" t="str">
            <v>DN350-DN80,S304</v>
          </cell>
          <cell r="F1034" t="str">
            <v>个</v>
          </cell>
          <cell r="G1034">
            <v>5500</v>
          </cell>
        </row>
        <row r="1035">
          <cell r="C1035" t="str">
            <v>SF805000</v>
          </cell>
          <cell r="D1035" t="str">
            <v>卡压沟槽式异径三通</v>
          </cell>
          <cell r="E1035" t="str">
            <v>DN350-DN100,S304</v>
          </cell>
          <cell r="F1035" t="str">
            <v>个</v>
          </cell>
          <cell r="G1035">
            <v>5700</v>
          </cell>
        </row>
        <row r="1036">
          <cell r="C1036" t="str">
            <v>SA905000</v>
          </cell>
          <cell r="D1036" t="str">
            <v>沟槽式异径三通</v>
          </cell>
          <cell r="E1036" t="str">
            <v>DN150-DN125,S304</v>
          </cell>
          <cell r="F1036" t="str">
            <v>个</v>
          </cell>
          <cell r="G1036">
            <v>800</v>
          </cell>
        </row>
        <row r="1037">
          <cell r="C1037" t="str">
            <v>SB905000</v>
          </cell>
          <cell r="D1037" t="str">
            <v>沟槽式异径三通</v>
          </cell>
          <cell r="E1037" t="str">
            <v>DN200-DN125,S304</v>
          </cell>
          <cell r="F1037" t="str">
            <v>个</v>
          </cell>
          <cell r="G1037">
            <v>1100</v>
          </cell>
        </row>
        <row r="1038">
          <cell r="C1038" t="str">
            <v>SBA05000</v>
          </cell>
          <cell r="D1038" t="str">
            <v>沟槽式异径三通</v>
          </cell>
          <cell r="E1038" t="str">
            <v>DN200-DN150,S304</v>
          </cell>
          <cell r="F1038" t="str">
            <v>个</v>
          </cell>
          <cell r="G1038">
            <v>1250</v>
          </cell>
        </row>
        <row r="1039">
          <cell r="C1039" t="str">
            <v>SD905000</v>
          </cell>
          <cell r="D1039" t="str">
            <v>沟槽式异径三通</v>
          </cell>
          <cell r="E1039" t="str">
            <v>DN250-DN125,S304</v>
          </cell>
          <cell r="F1039" t="str">
            <v>个</v>
          </cell>
          <cell r="G1039">
            <v>2500</v>
          </cell>
        </row>
        <row r="1040">
          <cell r="C1040" t="str">
            <v>SDA05000</v>
          </cell>
          <cell r="D1040" t="str">
            <v>沟槽式异径三通</v>
          </cell>
          <cell r="E1040" t="str">
            <v>DN250-DN150,S304</v>
          </cell>
          <cell r="F1040" t="str">
            <v>个</v>
          </cell>
          <cell r="G1040">
            <v>2600</v>
          </cell>
        </row>
        <row r="1041">
          <cell r="C1041" t="str">
            <v>SDB05000</v>
          </cell>
          <cell r="D1041" t="str">
            <v>沟槽式异径三通</v>
          </cell>
          <cell r="E1041" t="str">
            <v>DN250-DN200,S304</v>
          </cell>
          <cell r="F1041" t="str">
            <v>个</v>
          </cell>
          <cell r="G1041">
            <v>2700</v>
          </cell>
        </row>
        <row r="1042">
          <cell r="C1042" t="str">
            <v>SE905000</v>
          </cell>
          <cell r="D1042" t="str">
            <v>沟槽式异径三通</v>
          </cell>
          <cell r="E1042" t="str">
            <v>DN300-DN125,S304</v>
          </cell>
          <cell r="F1042" t="str">
            <v>个</v>
          </cell>
          <cell r="G1042">
            <v>3600</v>
          </cell>
        </row>
        <row r="1043">
          <cell r="C1043" t="str">
            <v>SEA05000</v>
          </cell>
          <cell r="D1043" t="str">
            <v>沟槽式异径三通</v>
          </cell>
          <cell r="E1043" t="str">
            <v>DN300-DN150,S304</v>
          </cell>
          <cell r="F1043" t="str">
            <v>个</v>
          </cell>
          <cell r="G1043">
            <v>3800</v>
          </cell>
        </row>
        <row r="1044">
          <cell r="C1044" t="str">
            <v>SEB05000</v>
          </cell>
          <cell r="D1044" t="str">
            <v>沟槽式异径三通</v>
          </cell>
          <cell r="E1044" t="str">
            <v>DN300-DN200,S304</v>
          </cell>
          <cell r="F1044" t="str">
            <v>个</v>
          </cell>
          <cell r="G1044">
            <v>3900</v>
          </cell>
        </row>
        <row r="1045">
          <cell r="C1045" t="str">
            <v>SED05000</v>
          </cell>
          <cell r="D1045" t="str">
            <v>沟槽式异径三通</v>
          </cell>
          <cell r="E1045" t="str">
            <v>DN300-DN250,S304</v>
          </cell>
          <cell r="F1045" t="str">
            <v>个</v>
          </cell>
          <cell r="G1045">
            <v>4000</v>
          </cell>
        </row>
        <row r="1046">
          <cell r="C1046" t="str">
            <v>SF905000</v>
          </cell>
          <cell r="D1046" t="str">
            <v>沟槽式异径三通</v>
          </cell>
          <cell r="E1046" t="str">
            <v>DN350-DN125,S304</v>
          </cell>
          <cell r="F1046" t="str">
            <v>个</v>
          </cell>
          <cell r="G1046">
            <v>5500</v>
          </cell>
        </row>
        <row r="1047">
          <cell r="C1047" t="str">
            <v>SFA05000</v>
          </cell>
          <cell r="D1047" t="str">
            <v>沟槽式异径三通</v>
          </cell>
          <cell r="E1047" t="str">
            <v>DN350-DN150,S304</v>
          </cell>
          <cell r="F1047" t="str">
            <v>个</v>
          </cell>
          <cell r="G1047">
            <v>5500</v>
          </cell>
        </row>
        <row r="1048">
          <cell r="C1048" t="str">
            <v>SFB05000</v>
          </cell>
          <cell r="D1048" t="str">
            <v>沟槽式异径三通</v>
          </cell>
          <cell r="E1048" t="str">
            <v>DN350-DN200,S304</v>
          </cell>
          <cell r="F1048" t="str">
            <v>个</v>
          </cell>
          <cell r="G1048">
            <v>5600</v>
          </cell>
        </row>
        <row r="1049">
          <cell r="C1049" t="str">
            <v>SFD05000</v>
          </cell>
          <cell r="D1049" t="str">
            <v>沟槽式异径三通</v>
          </cell>
          <cell r="E1049" t="str">
            <v>DN350-DN250,S304</v>
          </cell>
          <cell r="F1049" t="str">
            <v>个</v>
          </cell>
          <cell r="G1049">
            <v>6000</v>
          </cell>
        </row>
        <row r="1050">
          <cell r="C1050" t="str">
            <v>SFE05000</v>
          </cell>
          <cell r="D1050" t="str">
            <v>沟槽式异径三通</v>
          </cell>
          <cell r="E1050" t="str">
            <v>DN350-DN300,S304</v>
          </cell>
          <cell r="F1050" t="str">
            <v>个</v>
          </cell>
          <cell r="G1050">
            <v>6000</v>
          </cell>
        </row>
        <row r="1051">
          <cell r="C1051" t="str">
            <v>S9V05010</v>
          </cell>
          <cell r="D1051" t="str">
            <v>沟槽内丝三通</v>
          </cell>
          <cell r="E1051" t="str">
            <v>DN125-1/2“，S304</v>
          </cell>
          <cell r="F1051" t="str">
            <v>个</v>
          </cell>
          <cell r="G1051">
            <v>450</v>
          </cell>
        </row>
        <row r="1052">
          <cell r="C1052" t="str">
            <v>S9105010</v>
          </cell>
          <cell r="D1052" t="str">
            <v>沟槽内丝三通</v>
          </cell>
          <cell r="E1052" t="str">
            <v>DN125-3/4“，S304</v>
          </cell>
          <cell r="F1052" t="str">
            <v>个</v>
          </cell>
          <cell r="G1052">
            <v>500</v>
          </cell>
        </row>
        <row r="1053">
          <cell r="C1053" t="str">
            <v>S9205010</v>
          </cell>
          <cell r="D1053" t="str">
            <v>沟槽内丝三通</v>
          </cell>
          <cell r="E1053" t="str">
            <v>DN125-1“，S304</v>
          </cell>
          <cell r="F1053" t="str">
            <v>个</v>
          </cell>
          <cell r="G1053">
            <v>550</v>
          </cell>
        </row>
        <row r="1054">
          <cell r="C1054" t="str">
            <v>S9305010</v>
          </cell>
          <cell r="D1054" t="str">
            <v>沟槽内丝三通</v>
          </cell>
          <cell r="E1054" t="str">
            <v>DN125-11/4“，S304</v>
          </cell>
          <cell r="F1054" t="str">
            <v>个</v>
          </cell>
          <cell r="G1054">
            <v>600</v>
          </cell>
        </row>
        <row r="1055">
          <cell r="C1055" t="str">
            <v>S9405010</v>
          </cell>
          <cell r="D1055" t="str">
            <v>沟槽内丝三通</v>
          </cell>
          <cell r="E1055" t="str">
            <v>DN125-11/2“，S304</v>
          </cell>
          <cell r="F1055" t="str">
            <v>个</v>
          </cell>
          <cell r="G1055">
            <v>600</v>
          </cell>
        </row>
        <row r="1056">
          <cell r="C1056" t="str">
            <v>S9505010</v>
          </cell>
          <cell r="D1056" t="str">
            <v>沟槽内丝三通</v>
          </cell>
          <cell r="E1056" t="str">
            <v>DN125- 2“，S304</v>
          </cell>
          <cell r="F1056" t="str">
            <v>个</v>
          </cell>
          <cell r="G1056">
            <v>650</v>
          </cell>
        </row>
        <row r="1057">
          <cell r="C1057" t="str">
            <v>SAV05010</v>
          </cell>
          <cell r="D1057" t="str">
            <v>沟槽内丝三通</v>
          </cell>
          <cell r="E1057" t="str">
            <v>DN150-1/2“，S304</v>
          </cell>
          <cell r="F1057" t="str">
            <v>个</v>
          </cell>
          <cell r="G1057">
            <v>700</v>
          </cell>
        </row>
        <row r="1058">
          <cell r="C1058" t="str">
            <v>SA105010</v>
          </cell>
          <cell r="D1058" t="str">
            <v>沟槽内丝三通</v>
          </cell>
          <cell r="E1058" t="str">
            <v>DN150-3/4“，S304</v>
          </cell>
          <cell r="F1058" t="str">
            <v>个</v>
          </cell>
          <cell r="G1058">
            <v>700</v>
          </cell>
        </row>
        <row r="1059">
          <cell r="C1059" t="str">
            <v>SA205010</v>
          </cell>
          <cell r="D1059" t="str">
            <v>沟槽内丝三通</v>
          </cell>
          <cell r="E1059" t="str">
            <v>DN150-1“，S304</v>
          </cell>
          <cell r="F1059" t="str">
            <v>个</v>
          </cell>
          <cell r="G1059">
            <v>700</v>
          </cell>
        </row>
        <row r="1060">
          <cell r="C1060" t="str">
            <v>SA305010</v>
          </cell>
          <cell r="D1060" t="str">
            <v>沟槽内丝三通</v>
          </cell>
          <cell r="E1060" t="str">
            <v>DN150-11/4“，S304</v>
          </cell>
          <cell r="F1060" t="str">
            <v>个</v>
          </cell>
          <cell r="G1060">
            <v>800</v>
          </cell>
        </row>
        <row r="1061">
          <cell r="C1061" t="str">
            <v>SA40510</v>
          </cell>
          <cell r="D1061" t="str">
            <v>沟槽内丝三通</v>
          </cell>
          <cell r="E1061" t="str">
            <v>DN150-11/2“，S304</v>
          </cell>
          <cell r="F1061" t="str">
            <v>个</v>
          </cell>
          <cell r="G1061">
            <v>800</v>
          </cell>
        </row>
        <row r="1062">
          <cell r="C1062" t="str">
            <v>SA505010</v>
          </cell>
          <cell r="D1062" t="str">
            <v>沟槽内丝三通</v>
          </cell>
          <cell r="E1062" t="str">
            <v>DN150- 2“，S304</v>
          </cell>
          <cell r="F1062" t="str">
            <v>个</v>
          </cell>
          <cell r="G1062">
            <v>850</v>
          </cell>
        </row>
        <row r="1063">
          <cell r="C1063" t="str">
            <v>SBV05010</v>
          </cell>
          <cell r="D1063" t="str">
            <v>沟槽内丝三通</v>
          </cell>
          <cell r="E1063" t="str">
            <v>DN200-1/2“，S304</v>
          </cell>
          <cell r="F1063" t="str">
            <v>个</v>
          </cell>
          <cell r="G1063">
            <v>1180</v>
          </cell>
        </row>
        <row r="1064">
          <cell r="C1064" t="str">
            <v>SB105010</v>
          </cell>
          <cell r="D1064" t="str">
            <v>沟槽内丝三通</v>
          </cell>
          <cell r="E1064" t="str">
            <v>DN200-3/4“，S304</v>
          </cell>
          <cell r="F1064" t="str">
            <v>个</v>
          </cell>
          <cell r="G1064">
            <v>1180</v>
          </cell>
        </row>
        <row r="1065">
          <cell r="C1065" t="str">
            <v>SB205010</v>
          </cell>
          <cell r="D1065" t="str">
            <v>沟槽内丝三通</v>
          </cell>
          <cell r="E1065" t="str">
            <v>DN200-1“，S304</v>
          </cell>
          <cell r="F1065" t="str">
            <v>个</v>
          </cell>
          <cell r="G1065">
            <v>1180</v>
          </cell>
        </row>
        <row r="1066">
          <cell r="C1066" t="str">
            <v>SB305010</v>
          </cell>
          <cell r="D1066" t="str">
            <v>沟槽内丝三通</v>
          </cell>
          <cell r="E1066" t="str">
            <v>DN200-11/4“，S304</v>
          </cell>
          <cell r="F1066" t="str">
            <v>个</v>
          </cell>
          <cell r="G1066">
            <v>1180</v>
          </cell>
        </row>
        <row r="1067">
          <cell r="C1067" t="str">
            <v>SB40510</v>
          </cell>
          <cell r="D1067" t="str">
            <v>沟槽内丝三通</v>
          </cell>
          <cell r="E1067" t="str">
            <v>DN200-11/2“，S304</v>
          </cell>
          <cell r="F1067" t="str">
            <v>个</v>
          </cell>
          <cell r="G1067">
            <v>1180</v>
          </cell>
        </row>
        <row r="1068">
          <cell r="C1068" t="str">
            <v>SB505010</v>
          </cell>
          <cell r="D1068" t="str">
            <v>沟槽内丝三通</v>
          </cell>
          <cell r="E1068" t="str">
            <v>DN200- 2“，S304</v>
          </cell>
          <cell r="F1068" t="str">
            <v>个</v>
          </cell>
          <cell r="G1068">
            <v>1180</v>
          </cell>
        </row>
        <row r="1069">
          <cell r="C1069" t="str">
            <v>SDV05010</v>
          </cell>
          <cell r="D1069" t="str">
            <v>沟槽内丝三通</v>
          </cell>
          <cell r="E1069" t="str">
            <v>DN250-1/2“，S304</v>
          </cell>
          <cell r="F1069" t="str">
            <v>个</v>
          </cell>
          <cell r="G1069">
            <v>2500</v>
          </cell>
        </row>
        <row r="1070">
          <cell r="C1070" t="str">
            <v>SD105010</v>
          </cell>
          <cell r="D1070" t="str">
            <v>沟槽内丝三通</v>
          </cell>
          <cell r="E1070" t="str">
            <v>DN250-3/4“，S304</v>
          </cell>
          <cell r="F1070" t="str">
            <v>个</v>
          </cell>
          <cell r="G1070">
            <v>2500</v>
          </cell>
        </row>
        <row r="1071">
          <cell r="C1071" t="str">
            <v>SD205010</v>
          </cell>
          <cell r="D1071" t="str">
            <v>沟槽内丝三通</v>
          </cell>
          <cell r="E1071" t="str">
            <v>DN250-1“，S304</v>
          </cell>
          <cell r="F1071" t="str">
            <v>个</v>
          </cell>
          <cell r="G1071">
            <v>2500</v>
          </cell>
        </row>
        <row r="1072">
          <cell r="C1072" t="str">
            <v>SD305010</v>
          </cell>
          <cell r="D1072" t="str">
            <v>沟槽内丝三通</v>
          </cell>
          <cell r="E1072" t="str">
            <v>DN250-11/4“，S304</v>
          </cell>
          <cell r="F1072" t="str">
            <v>个</v>
          </cell>
          <cell r="G1072">
            <v>2500</v>
          </cell>
        </row>
        <row r="1073">
          <cell r="C1073" t="str">
            <v>SD40510</v>
          </cell>
          <cell r="D1073" t="str">
            <v>沟槽内丝三通</v>
          </cell>
          <cell r="E1073" t="str">
            <v>DN250-11/2“，S304</v>
          </cell>
          <cell r="F1073" t="str">
            <v>个</v>
          </cell>
          <cell r="G1073">
            <v>2500</v>
          </cell>
        </row>
        <row r="1074">
          <cell r="C1074" t="str">
            <v>SD505010</v>
          </cell>
          <cell r="D1074" t="str">
            <v>沟槽内丝三通</v>
          </cell>
          <cell r="E1074" t="str">
            <v>DN250- 2“，S304</v>
          </cell>
          <cell r="F1074" t="str">
            <v>个</v>
          </cell>
          <cell r="G1074">
            <v>2500</v>
          </cell>
        </row>
        <row r="1075">
          <cell r="C1075" t="str">
            <v>SEV05010</v>
          </cell>
          <cell r="D1075" t="str">
            <v>沟槽内丝三通</v>
          </cell>
          <cell r="E1075" t="str">
            <v>DN300-1/2“，S304</v>
          </cell>
          <cell r="F1075" t="str">
            <v>个</v>
          </cell>
          <cell r="G1075">
            <v>3700</v>
          </cell>
        </row>
        <row r="1076">
          <cell r="C1076" t="str">
            <v>SE105010</v>
          </cell>
          <cell r="D1076" t="str">
            <v>沟槽内丝三通</v>
          </cell>
          <cell r="E1076" t="str">
            <v>DN300-3/4“，S304</v>
          </cell>
          <cell r="F1076" t="str">
            <v>个</v>
          </cell>
          <cell r="G1076">
            <v>3700</v>
          </cell>
        </row>
        <row r="1077">
          <cell r="C1077" t="str">
            <v>SE205010</v>
          </cell>
          <cell r="D1077" t="str">
            <v>沟槽内丝三通</v>
          </cell>
          <cell r="E1077" t="str">
            <v>DN300-1“，S304</v>
          </cell>
          <cell r="F1077" t="str">
            <v>个</v>
          </cell>
          <cell r="G1077">
            <v>3700</v>
          </cell>
        </row>
        <row r="1078">
          <cell r="C1078" t="str">
            <v>SE305010</v>
          </cell>
          <cell r="D1078" t="str">
            <v>沟槽内丝三通</v>
          </cell>
          <cell r="E1078" t="str">
            <v>DN300-11/4“，S304</v>
          </cell>
          <cell r="F1078" t="str">
            <v>个</v>
          </cell>
          <cell r="G1078">
            <v>3700</v>
          </cell>
        </row>
        <row r="1079">
          <cell r="C1079" t="str">
            <v>SE40510</v>
          </cell>
          <cell r="D1079" t="str">
            <v>沟槽内丝三通</v>
          </cell>
          <cell r="E1079" t="str">
            <v>DN300-11/2“，S304</v>
          </cell>
          <cell r="F1079" t="str">
            <v>个</v>
          </cell>
          <cell r="G1079">
            <v>3700</v>
          </cell>
        </row>
        <row r="1080">
          <cell r="C1080" t="str">
            <v>SE505010</v>
          </cell>
          <cell r="D1080" t="str">
            <v>沟槽内丝三通</v>
          </cell>
          <cell r="E1080" t="str">
            <v>DN300- 2“，S304</v>
          </cell>
          <cell r="F1080" t="str">
            <v>个</v>
          </cell>
          <cell r="G1080">
            <v>3700</v>
          </cell>
        </row>
        <row r="1081">
          <cell r="C1081" t="str">
            <v>SFV05010</v>
          </cell>
          <cell r="D1081" t="str">
            <v>沟槽内丝三通</v>
          </cell>
          <cell r="E1081" t="str">
            <v>DN350-1/2“，S304</v>
          </cell>
          <cell r="F1081" t="str">
            <v>个</v>
          </cell>
          <cell r="G1081">
            <v>5400</v>
          </cell>
        </row>
        <row r="1082">
          <cell r="C1082" t="str">
            <v>SF105010</v>
          </cell>
          <cell r="D1082" t="str">
            <v>沟槽内丝三通</v>
          </cell>
          <cell r="E1082" t="str">
            <v>DN350-3/4“，S304</v>
          </cell>
          <cell r="F1082" t="str">
            <v>个</v>
          </cell>
          <cell r="G1082">
            <v>5400</v>
          </cell>
        </row>
        <row r="1083">
          <cell r="C1083" t="str">
            <v>SF205010</v>
          </cell>
          <cell r="D1083" t="str">
            <v>沟槽内丝三通</v>
          </cell>
          <cell r="E1083" t="str">
            <v>DN350-1“，S304</v>
          </cell>
          <cell r="F1083" t="str">
            <v>个</v>
          </cell>
          <cell r="G1083">
            <v>5400</v>
          </cell>
        </row>
        <row r="1084">
          <cell r="C1084" t="str">
            <v>SF305010</v>
          </cell>
          <cell r="D1084" t="str">
            <v>沟槽内丝三通</v>
          </cell>
          <cell r="E1084" t="str">
            <v>DN350-11/4“，S304</v>
          </cell>
          <cell r="F1084" t="str">
            <v>个</v>
          </cell>
          <cell r="G1084">
            <v>5400</v>
          </cell>
        </row>
        <row r="1085">
          <cell r="C1085" t="str">
            <v>SF40510</v>
          </cell>
          <cell r="D1085" t="str">
            <v>沟槽内丝三通</v>
          </cell>
          <cell r="E1085" t="str">
            <v>DN350-11/2“，S304</v>
          </cell>
          <cell r="F1085" t="str">
            <v>个</v>
          </cell>
          <cell r="G1085">
            <v>5400</v>
          </cell>
        </row>
        <row r="1086">
          <cell r="C1086" t="str">
            <v>SF505010</v>
          </cell>
          <cell r="D1086" t="str">
            <v>沟槽内丝三通</v>
          </cell>
          <cell r="E1086" t="str">
            <v>DN350- 2“，S304</v>
          </cell>
          <cell r="F1086" t="str">
            <v>个</v>
          </cell>
          <cell r="G1086">
            <v>5400</v>
          </cell>
        </row>
        <row r="1087">
          <cell r="C1087" t="str">
            <v>S9809000</v>
          </cell>
          <cell r="D1087" t="str">
            <v>卡压沟槽异径四通</v>
          </cell>
          <cell r="E1087" t="str">
            <v>DN125-DN100,S304</v>
          </cell>
          <cell r="F1087" t="str">
            <v>个</v>
          </cell>
          <cell r="G1087">
            <v>750</v>
          </cell>
        </row>
        <row r="1088">
          <cell r="C1088" t="str">
            <v>SA809000</v>
          </cell>
          <cell r="D1088" t="str">
            <v>卡压沟槽异径四通</v>
          </cell>
          <cell r="E1088" t="str">
            <v>DN150-DN100,S304</v>
          </cell>
          <cell r="F1088" t="str">
            <v>个</v>
          </cell>
          <cell r="G1088">
            <v>950</v>
          </cell>
        </row>
        <row r="1089">
          <cell r="C1089" t="str">
            <v>SB809000</v>
          </cell>
          <cell r="D1089" t="str">
            <v>卡压沟槽异径四通</v>
          </cell>
          <cell r="E1089" t="str">
            <v>DN200-DN100,S304</v>
          </cell>
          <cell r="F1089" t="str">
            <v>个</v>
          </cell>
          <cell r="G1089">
            <v>1700</v>
          </cell>
        </row>
        <row r="1090">
          <cell r="C1090" t="str">
            <v>SD809000</v>
          </cell>
          <cell r="D1090" t="str">
            <v>卡压沟槽异径四通</v>
          </cell>
          <cell r="E1090" t="str">
            <v>DN250-DN100,S304</v>
          </cell>
          <cell r="F1090" t="str">
            <v>个</v>
          </cell>
          <cell r="G1090">
            <v>3100</v>
          </cell>
        </row>
        <row r="1091">
          <cell r="C1091" t="str">
            <v>SE809000</v>
          </cell>
          <cell r="D1091" t="str">
            <v>卡压沟槽异径四通</v>
          </cell>
          <cell r="E1091" t="str">
            <v>DN300-DN100,S304</v>
          </cell>
          <cell r="F1091" t="str">
            <v>个</v>
          </cell>
          <cell r="G1091">
            <v>4300</v>
          </cell>
        </row>
        <row r="1092">
          <cell r="C1092" t="str">
            <v>SF809000</v>
          </cell>
          <cell r="D1092" t="str">
            <v>卡压沟槽异径四通</v>
          </cell>
          <cell r="E1092" t="str">
            <v>DN350-DN100,S304</v>
          </cell>
          <cell r="F1092" t="str">
            <v>个</v>
          </cell>
          <cell r="G1092">
            <v>6500</v>
          </cell>
        </row>
        <row r="1093">
          <cell r="C1093" t="str">
            <v>S9909000</v>
          </cell>
          <cell r="D1093" t="str">
            <v>沟槽法兰片</v>
          </cell>
          <cell r="E1093" t="str">
            <v>DN125,S304</v>
          </cell>
          <cell r="F1093" t="str">
            <v>个</v>
          </cell>
          <cell r="G1093">
            <v>860</v>
          </cell>
        </row>
        <row r="1094">
          <cell r="C1094" t="str">
            <v>SAA09000</v>
          </cell>
          <cell r="D1094" t="str">
            <v>沟槽法兰片</v>
          </cell>
          <cell r="E1094" t="str">
            <v>DN150,S304</v>
          </cell>
          <cell r="F1094" t="str">
            <v>个</v>
          </cell>
          <cell r="G1094">
            <v>1000</v>
          </cell>
        </row>
        <row r="1095">
          <cell r="C1095" t="str">
            <v>SBB09000</v>
          </cell>
          <cell r="D1095" t="str">
            <v>沟槽法兰片</v>
          </cell>
          <cell r="E1095" t="str">
            <v>DN200,S304</v>
          </cell>
          <cell r="F1095" t="str">
            <v>个</v>
          </cell>
          <cell r="G1095">
            <v>1300</v>
          </cell>
        </row>
        <row r="1096">
          <cell r="C1096" t="str">
            <v>SDD09000</v>
          </cell>
          <cell r="D1096" t="str">
            <v>沟槽法兰片</v>
          </cell>
          <cell r="E1096" t="str">
            <v>DN250,S304</v>
          </cell>
          <cell r="F1096" t="str">
            <v>个</v>
          </cell>
          <cell r="G1096">
            <v>2200</v>
          </cell>
        </row>
        <row r="1097">
          <cell r="C1097" t="str">
            <v>SEE09000</v>
          </cell>
          <cell r="D1097" t="str">
            <v>沟槽法兰片</v>
          </cell>
          <cell r="E1097" t="str">
            <v>DN300,S304</v>
          </cell>
          <cell r="F1097" t="str">
            <v>个</v>
          </cell>
          <cell r="G1097">
            <v>3000</v>
          </cell>
        </row>
        <row r="1098">
          <cell r="C1098" t="str">
            <v>SFF09000</v>
          </cell>
          <cell r="D1098" t="str">
            <v>沟槽法兰片</v>
          </cell>
          <cell r="E1098" t="str">
            <v>DN350,S304</v>
          </cell>
          <cell r="F1098" t="str">
            <v>个</v>
          </cell>
          <cell r="G1098">
            <v>4300</v>
          </cell>
        </row>
        <row r="1099">
          <cell r="C1099" t="str">
            <v>S9904000</v>
          </cell>
          <cell r="D1099" t="str">
            <v>沟槽堵头</v>
          </cell>
          <cell r="E1099" t="str">
            <v>DN125,S304</v>
          </cell>
          <cell r="F1099" t="str">
            <v>个</v>
          </cell>
          <cell r="G1099">
            <v>360</v>
          </cell>
        </row>
        <row r="1100">
          <cell r="C1100" t="str">
            <v>SAA04000</v>
          </cell>
          <cell r="D1100" t="str">
            <v>沟槽堵头</v>
          </cell>
          <cell r="E1100" t="str">
            <v>DN150,S304</v>
          </cell>
          <cell r="F1100" t="str">
            <v>个</v>
          </cell>
          <cell r="G1100">
            <v>450</v>
          </cell>
        </row>
        <row r="1101">
          <cell r="C1101" t="str">
            <v>SBB04000</v>
          </cell>
          <cell r="D1101" t="str">
            <v>沟槽堵头</v>
          </cell>
          <cell r="E1101" t="str">
            <v>DN200,S304</v>
          </cell>
          <cell r="F1101" t="str">
            <v>个</v>
          </cell>
          <cell r="G1101">
            <v>630</v>
          </cell>
        </row>
        <row r="1102">
          <cell r="C1102" t="str">
            <v>SD040000</v>
          </cell>
          <cell r="D1102" t="str">
            <v>沟槽堵头</v>
          </cell>
          <cell r="E1102" t="str">
            <v>DN250,S304</v>
          </cell>
          <cell r="F1102" t="str">
            <v>个</v>
          </cell>
          <cell r="G1102">
            <v>1000</v>
          </cell>
        </row>
        <row r="1103">
          <cell r="C1103" t="str">
            <v>SE040000</v>
          </cell>
          <cell r="D1103" t="str">
            <v>沟槽堵头</v>
          </cell>
          <cell r="E1103" t="str">
            <v>DN300,S304</v>
          </cell>
          <cell r="F1103" t="str">
            <v>个</v>
          </cell>
          <cell r="G1103">
            <v>1300</v>
          </cell>
        </row>
        <row r="1104">
          <cell r="C1104" t="str">
            <v>SF040000</v>
          </cell>
          <cell r="D1104" t="str">
            <v>沟槽堵头</v>
          </cell>
          <cell r="E1104" t="str">
            <v>DN350,S304</v>
          </cell>
          <cell r="F1104" t="str">
            <v>个</v>
          </cell>
          <cell r="G1104">
            <v>1900</v>
          </cell>
        </row>
        <row r="1105">
          <cell r="C1105">
            <v>99110120</v>
          </cell>
          <cell r="D1105" t="str">
            <v>涡轮蝶阀</v>
          </cell>
          <cell r="E1105" t="str">
            <v>DN125,S304</v>
          </cell>
          <cell r="F1105" t="str">
            <v>个</v>
          </cell>
          <cell r="G1105">
            <v>1100</v>
          </cell>
        </row>
        <row r="1106">
          <cell r="C1106" t="str">
            <v>AA110120</v>
          </cell>
          <cell r="D1106" t="str">
            <v>涡轮蝶阀</v>
          </cell>
          <cell r="E1106" t="str">
            <v>DN150,S304</v>
          </cell>
          <cell r="F1106" t="str">
            <v>个</v>
          </cell>
          <cell r="G1106">
            <v>1300</v>
          </cell>
        </row>
        <row r="1107">
          <cell r="C1107" t="str">
            <v>BB110120</v>
          </cell>
          <cell r="D1107" t="str">
            <v>涡轮蝶阀</v>
          </cell>
          <cell r="E1107" t="str">
            <v>DN200,S304</v>
          </cell>
          <cell r="F1107" t="str">
            <v>个</v>
          </cell>
          <cell r="G1107">
            <v>2200</v>
          </cell>
        </row>
        <row r="1108">
          <cell r="C1108" t="str">
            <v>DD110120</v>
          </cell>
          <cell r="D1108" t="str">
            <v>涡轮蝶阀</v>
          </cell>
          <cell r="E1108" t="str">
            <v>DN250,S304</v>
          </cell>
          <cell r="F1108" t="str">
            <v>个</v>
          </cell>
          <cell r="G1108">
            <v>3500</v>
          </cell>
        </row>
        <row r="1109">
          <cell r="C1109" t="str">
            <v>EE110120</v>
          </cell>
          <cell r="D1109" t="str">
            <v>涡轮蝶阀</v>
          </cell>
          <cell r="E1109" t="str">
            <v>DN300,S304</v>
          </cell>
          <cell r="F1109" t="str">
            <v>个</v>
          </cell>
          <cell r="G1109">
            <v>5000</v>
          </cell>
        </row>
        <row r="1110">
          <cell r="C1110" t="str">
            <v>FF110120</v>
          </cell>
          <cell r="D1110" t="str">
            <v>涡轮蝶阀</v>
          </cell>
          <cell r="E1110" t="str">
            <v>DN350,S304</v>
          </cell>
          <cell r="F1110" t="str">
            <v>个</v>
          </cell>
          <cell r="G1110">
            <v>6800</v>
          </cell>
        </row>
        <row r="1111">
          <cell r="C1111" t="str">
            <v>DD140000</v>
          </cell>
          <cell r="D1111" t="str">
            <v>不锈钢补偿器</v>
          </cell>
          <cell r="E1111" t="str">
            <v>DN250,S304</v>
          </cell>
          <cell r="F1111" t="str">
            <v>个</v>
          </cell>
          <cell r="G1111">
            <v>5600</v>
          </cell>
        </row>
        <row r="1112">
          <cell r="C1112" t="str">
            <v>EE140000</v>
          </cell>
          <cell r="D1112" t="str">
            <v>不锈钢补偿器</v>
          </cell>
          <cell r="E1112" t="str">
            <v>DN300,S304</v>
          </cell>
          <cell r="F1112" t="str">
            <v>个</v>
          </cell>
          <cell r="G1112">
            <v>8600</v>
          </cell>
        </row>
        <row r="1113">
          <cell r="C1113" t="str">
            <v>FF140000</v>
          </cell>
          <cell r="D1113" t="str">
            <v>不锈钢补偿器</v>
          </cell>
          <cell r="E1113" t="str">
            <v>DN350,S304</v>
          </cell>
          <cell r="F1113" t="str">
            <v>个</v>
          </cell>
          <cell r="G1113">
            <v>13500</v>
          </cell>
        </row>
        <row r="1114">
          <cell r="C1114">
            <v>99150020</v>
          </cell>
          <cell r="D1114" t="str">
            <v>U型管卡</v>
          </cell>
          <cell r="E1114" t="str">
            <v>DN125</v>
          </cell>
          <cell r="F1114" t="str">
            <v>个</v>
          </cell>
          <cell r="G1114">
            <v>45</v>
          </cell>
        </row>
        <row r="1115">
          <cell r="C1115" t="str">
            <v>AA150020</v>
          </cell>
          <cell r="D1115" t="str">
            <v>U型管卡</v>
          </cell>
          <cell r="E1115" t="str">
            <v>DN150</v>
          </cell>
          <cell r="F1115" t="str">
            <v>个</v>
          </cell>
          <cell r="G1115">
            <v>50</v>
          </cell>
        </row>
        <row r="1116">
          <cell r="C1116" t="str">
            <v>BB150020</v>
          </cell>
          <cell r="D1116" t="str">
            <v>U型管卡</v>
          </cell>
          <cell r="E1116" t="str">
            <v>DN200</v>
          </cell>
          <cell r="F1116" t="str">
            <v>个</v>
          </cell>
          <cell r="G1116">
            <v>60</v>
          </cell>
        </row>
        <row r="1117">
          <cell r="C1117" t="str">
            <v>DD50130</v>
          </cell>
          <cell r="D1117" t="str">
            <v>U型管卡</v>
          </cell>
          <cell r="E1117" t="str">
            <v>DN250</v>
          </cell>
          <cell r="F1117" t="str">
            <v>个</v>
          </cell>
          <cell r="G1117">
            <v>70</v>
          </cell>
        </row>
        <row r="1118">
          <cell r="C1118" t="str">
            <v>EE150020</v>
          </cell>
          <cell r="D1118" t="str">
            <v>U型管卡</v>
          </cell>
          <cell r="E1118" t="str">
            <v>DN300</v>
          </cell>
          <cell r="F1118" t="str">
            <v>个</v>
          </cell>
          <cell r="G1118">
            <v>80</v>
          </cell>
        </row>
        <row r="1119">
          <cell r="C1119" t="str">
            <v>FF150020</v>
          </cell>
          <cell r="D1119" t="str">
            <v>U型管卡</v>
          </cell>
          <cell r="E1119" t="str">
            <v>DN350</v>
          </cell>
          <cell r="F1119" t="str">
            <v>个</v>
          </cell>
          <cell r="G1119">
            <v>90</v>
          </cell>
        </row>
        <row r="1120">
          <cell r="C1120" t="str">
            <v>AA000100</v>
          </cell>
          <cell r="D1120" t="str">
            <v>蓝色铝合金管</v>
          </cell>
          <cell r="E1120" t="str">
            <v>DN150-5.8米</v>
          </cell>
          <cell r="F1120" t="str">
            <v>根</v>
          </cell>
          <cell r="G1120">
            <v>2400</v>
          </cell>
        </row>
        <row r="1121">
          <cell r="C1121" t="str">
            <v>AA000300</v>
          </cell>
          <cell r="D1121" t="str">
            <v>灰色铝合金管</v>
          </cell>
          <cell r="E1121" t="str">
            <v>DN150-5.8米</v>
          </cell>
          <cell r="F1121" t="str">
            <v>根</v>
          </cell>
          <cell r="G1121">
            <v>2400</v>
          </cell>
        </row>
        <row r="1122">
          <cell r="C1122" t="str">
            <v>AA000200</v>
          </cell>
          <cell r="D1122" t="str">
            <v>黄色铝合金管</v>
          </cell>
          <cell r="E1122" t="str">
            <v>DN150-5.8米</v>
          </cell>
          <cell r="F1122" t="str">
            <v>根</v>
          </cell>
          <cell r="G1122">
            <v>2400</v>
          </cell>
        </row>
        <row r="1123">
          <cell r="C1123" t="str">
            <v>AA020030</v>
          </cell>
          <cell r="D1123" t="str">
            <v>直接</v>
          </cell>
          <cell r="E1123" t="str">
            <v>DN150</v>
          </cell>
          <cell r="F1123" t="str">
            <v>个</v>
          </cell>
          <cell r="G1123">
            <v>380</v>
          </cell>
        </row>
        <row r="1124">
          <cell r="C1124" t="str">
            <v>AA030000</v>
          </cell>
          <cell r="D1124" t="str">
            <v>90度弯头</v>
          </cell>
          <cell r="E1124" t="str">
            <v>DN150</v>
          </cell>
          <cell r="F1124" t="str">
            <v>个</v>
          </cell>
          <cell r="G1124">
            <v>380</v>
          </cell>
        </row>
        <row r="1125">
          <cell r="C1125" t="str">
            <v>AA040000</v>
          </cell>
          <cell r="D1125" t="str">
            <v>堵头</v>
          </cell>
          <cell r="E1125" t="str">
            <v>DN150</v>
          </cell>
          <cell r="F1125" t="str">
            <v>个</v>
          </cell>
          <cell r="G1125">
            <v>260</v>
          </cell>
        </row>
        <row r="1126">
          <cell r="C1126" t="str">
            <v>AA050000</v>
          </cell>
          <cell r="D1126" t="str">
            <v>等径三通</v>
          </cell>
          <cell r="E1126" t="str">
            <v>DN150</v>
          </cell>
          <cell r="F1126" t="str">
            <v>个</v>
          </cell>
          <cell r="G1126">
            <v>400</v>
          </cell>
        </row>
        <row r="1127">
          <cell r="C1127" t="str">
            <v>AA080000</v>
          </cell>
          <cell r="D1127" t="str">
            <v>等径法兰</v>
          </cell>
          <cell r="E1127" t="str">
            <v>DN150</v>
          </cell>
          <cell r="F1127" t="str">
            <v>个</v>
          </cell>
          <cell r="G1127">
            <v>800</v>
          </cell>
        </row>
        <row r="1128">
          <cell r="C1128" t="str">
            <v>A1090001</v>
          </cell>
          <cell r="D1128" t="str">
            <v>快换接头</v>
          </cell>
          <cell r="E1128" t="str">
            <v>DN150-DN20（组合件成品）</v>
          </cell>
          <cell r="F1128" t="str">
            <v>个</v>
          </cell>
          <cell r="G1128">
            <v>235</v>
          </cell>
        </row>
        <row r="1129">
          <cell r="C1129" t="str">
            <v>A2090001</v>
          </cell>
          <cell r="D1129" t="str">
            <v>快换接头</v>
          </cell>
          <cell r="E1129" t="str">
            <v>DN150-DN25（组合件成品）</v>
          </cell>
          <cell r="F1129" t="str">
            <v>个</v>
          </cell>
          <cell r="G1129">
            <v>245</v>
          </cell>
        </row>
        <row r="1130">
          <cell r="C1130" t="str">
            <v>A4090100</v>
          </cell>
          <cell r="D1130" t="str">
            <v>快换接头</v>
          </cell>
          <cell r="E1130" t="str">
            <v>DN150-DN40</v>
          </cell>
          <cell r="F1130" t="str">
            <v>个</v>
          </cell>
          <cell r="G1130">
            <v>380</v>
          </cell>
        </row>
        <row r="1131">
          <cell r="C1131" t="str">
            <v>A5090100</v>
          </cell>
          <cell r="D1131" t="str">
            <v>快换接头</v>
          </cell>
          <cell r="E1131" t="str">
            <v>DN150-DN50</v>
          </cell>
          <cell r="F1131" t="str">
            <v>个</v>
          </cell>
          <cell r="G1131">
            <v>380</v>
          </cell>
        </row>
        <row r="1132">
          <cell r="C1132" t="str">
            <v>A6050100</v>
          </cell>
          <cell r="D1132" t="str">
            <v>变径三通</v>
          </cell>
          <cell r="E1132" t="str">
            <v>DN150-DN65</v>
          </cell>
          <cell r="F1132" t="str">
            <v>个</v>
          </cell>
          <cell r="G1132">
            <v>370</v>
          </cell>
        </row>
        <row r="1133">
          <cell r="C1133" t="str">
            <v>A7050100</v>
          </cell>
          <cell r="D1133" t="str">
            <v>变径三通</v>
          </cell>
          <cell r="E1133" t="str">
            <v>DN150-DN80</v>
          </cell>
          <cell r="F1133" t="str">
            <v>个</v>
          </cell>
          <cell r="G1133">
            <v>380</v>
          </cell>
        </row>
        <row r="1134">
          <cell r="C1134" t="str">
            <v>A8050100</v>
          </cell>
          <cell r="D1134" t="str">
            <v>变径三通</v>
          </cell>
          <cell r="E1134" t="str">
            <v>DN150-DN100</v>
          </cell>
          <cell r="F1134" t="str">
            <v>个</v>
          </cell>
          <cell r="G1134">
            <v>390</v>
          </cell>
        </row>
        <row r="1135">
          <cell r="C1135" t="str">
            <v>A9050100</v>
          </cell>
          <cell r="D1135" t="str">
            <v>变径三通</v>
          </cell>
          <cell r="E1135" t="str">
            <v>DN150-DN125</v>
          </cell>
          <cell r="F1135" t="str">
            <v>个</v>
          </cell>
          <cell r="G1135">
            <v>400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XEP106"/>
  <sheetViews>
    <sheetView showGridLines="0" tabSelected="1" topLeftCell="A48" workbookViewId="0">
      <selection activeCell="B1" sqref="B1:J1"/>
    </sheetView>
  </sheetViews>
  <sheetFormatPr defaultColWidth="9" defaultRowHeight="12.75"/>
  <cols>
    <col min="1" max="1" width="2.38333333333333" style="2" customWidth="1"/>
    <col min="2" max="2" width="6.75" style="2" customWidth="1"/>
    <col min="3" max="3" width="12.8833333333333" style="2" customWidth="1"/>
    <col min="4" max="4" width="18" style="2" customWidth="1"/>
    <col min="5" max="5" width="20.8833333333333" style="2" customWidth="1"/>
    <col min="6" max="6" width="11.75" style="3" customWidth="1"/>
    <col min="7" max="7" width="8.5" style="4" customWidth="1"/>
    <col min="8" max="8" width="10.5" style="2" customWidth="1"/>
    <col min="9" max="9" width="14.1333333333333" style="5" customWidth="1"/>
    <col min="10" max="10" width="15" style="2" customWidth="1"/>
    <col min="11" max="11" width="2.63333333333333" style="2" customWidth="1"/>
    <col min="12" max="12" width="9" style="2" hidden="1" customWidth="1"/>
    <col min="13" max="13" width="12.75" style="6" hidden="1" customWidth="1"/>
    <col min="14" max="14" width="12.5" style="3" customWidth="1"/>
    <col min="15" max="15" width="7.38333333333333" style="2" customWidth="1"/>
    <col min="16" max="16384" width="9" style="2"/>
  </cols>
  <sheetData>
    <row r="1" ht="24.95" customHeight="1" spans="1:16370">
      <c r="A1" s="7"/>
      <c r="B1" s="8" t="s">
        <v>0</v>
      </c>
      <c r="C1" s="9"/>
      <c r="D1" s="9"/>
      <c r="E1" s="9"/>
      <c r="F1" s="9"/>
      <c r="G1" s="9"/>
      <c r="H1" s="9"/>
      <c r="I1" s="9"/>
      <c r="J1" s="9"/>
      <c r="K1" s="9"/>
      <c r="L1" s="7"/>
      <c r="M1" s="65"/>
      <c r="N1" s="66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</row>
    <row r="2" ht="21.95" customHeight="1" spans="1:16370">
      <c r="A2" s="7"/>
      <c r="B2" s="10" t="s">
        <v>1</v>
      </c>
      <c r="C2" s="10"/>
      <c r="D2" s="10"/>
      <c r="E2" s="10"/>
      <c r="F2" s="10"/>
      <c r="G2" s="10"/>
      <c r="H2" s="10"/>
      <c r="I2" s="10"/>
      <c r="J2" s="10"/>
      <c r="K2" s="10"/>
      <c r="L2" s="7"/>
      <c r="M2" s="65"/>
      <c r="N2" s="66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</row>
    <row r="3" ht="18" customHeight="1" outlineLevel="1" spans="3:11">
      <c r="C3" s="11" t="s">
        <v>2</v>
      </c>
      <c r="D3" s="12" t="s">
        <v>3</v>
      </c>
      <c r="E3" s="13"/>
      <c r="F3" s="14" t="s">
        <v>4</v>
      </c>
      <c r="G3" s="15"/>
      <c r="H3" s="16"/>
      <c r="I3" s="16"/>
      <c r="J3" s="16"/>
      <c r="K3" s="16"/>
    </row>
    <row r="4" ht="18" customHeight="1" outlineLevel="1" spans="3:11">
      <c r="C4" s="11" t="s">
        <v>5</v>
      </c>
      <c r="D4" s="13"/>
      <c r="E4" s="13"/>
      <c r="F4" s="14" t="s">
        <v>6</v>
      </c>
      <c r="G4" s="16"/>
      <c r="H4" s="16"/>
      <c r="I4" s="16"/>
      <c r="J4" s="16"/>
      <c r="K4" s="16"/>
    </row>
    <row r="5" ht="18" customHeight="1" outlineLevel="1" spans="3:11">
      <c r="C5" s="17" t="s">
        <v>7</v>
      </c>
      <c r="D5" s="13"/>
      <c r="E5" s="13"/>
      <c r="F5" s="18" t="s">
        <v>8</v>
      </c>
      <c r="G5" s="19" t="s">
        <v>9</v>
      </c>
      <c r="H5" s="16"/>
      <c r="I5" s="16"/>
      <c r="J5" s="16"/>
      <c r="K5" s="16"/>
    </row>
    <row r="6" ht="18" customHeight="1" outlineLevel="1" spans="3:11">
      <c r="C6" s="11" t="s">
        <v>10</v>
      </c>
      <c r="D6" s="13"/>
      <c r="E6" s="13"/>
      <c r="F6" s="14" t="s">
        <v>10</v>
      </c>
      <c r="G6" s="20">
        <v>13736888995</v>
      </c>
      <c r="H6" s="20"/>
      <c r="I6" s="20"/>
      <c r="J6" s="20"/>
      <c r="K6" s="20"/>
    </row>
    <row r="7" ht="19.9" customHeight="1" outlineLevel="1" spans="2:11">
      <c r="B7" s="11"/>
      <c r="C7" s="11"/>
      <c r="D7" s="21"/>
      <c r="E7" s="21"/>
      <c r="F7" s="14"/>
      <c r="G7" s="22" t="s">
        <v>11</v>
      </c>
      <c r="H7" s="22"/>
      <c r="I7" s="67">
        <v>45466</v>
      </c>
      <c r="J7" s="67"/>
      <c r="K7" s="68"/>
    </row>
    <row r="8" ht="33" customHeight="1" spans="2:13">
      <c r="B8" s="23"/>
      <c r="C8" s="24"/>
      <c r="D8" s="25"/>
      <c r="E8" s="25"/>
      <c r="F8" s="26"/>
      <c r="G8" s="25"/>
      <c r="H8" s="25"/>
      <c r="I8" s="25"/>
      <c r="J8" s="69"/>
      <c r="K8" s="70"/>
      <c r="L8" s="71" t="s">
        <v>12</v>
      </c>
      <c r="M8" s="72" t="s">
        <v>13</v>
      </c>
    </row>
    <row r="9" ht="33" customHeight="1" spans="2:13">
      <c r="B9" s="27" t="s">
        <v>14</v>
      </c>
      <c r="C9" s="28" t="s">
        <v>15</v>
      </c>
      <c r="D9" s="28" t="s">
        <v>16</v>
      </c>
      <c r="E9" s="28" t="s">
        <v>17</v>
      </c>
      <c r="F9" s="28" t="s">
        <v>18</v>
      </c>
      <c r="G9" s="29" t="s">
        <v>19</v>
      </c>
      <c r="H9" s="28" t="s">
        <v>20</v>
      </c>
      <c r="I9" s="73" t="s">
        <v>21</v>
      </c>
      <c r="J9" s="74" t="s">
        <v>22</v>
      </c>
      <c r="K9" s="75"/>
      <c r="L9" s="76">
        <v>0.5</v>
      </c>
      <c r="M9" s="77"/>
    </row>
    <row r="10" ht="32.1" customHeight="1" spans="2:14">
      <c r="B10" s="30" t="s">
        <v>23</v>
      </c>
      <c r="C10" s="31" t="s">
        <v>24</v>
      </c>
      <c r="D10" s="32"/>
      <c r="E10" s="32"/>
      <c r="F10" s="33"/>
      <c r="G10" s="32"/>
      <c r="H10" s="32"/>
      <c r="I10" s="32"/>
      <c r="J10" s="78"/>
      <c r="K10" s="13"/>
      <c r="M10" s="79" t="s">
        <v>25</v>
      </c>
      <c r="N10" s="80" t="s">
        <v>26</v>
      </c>
    </row>
    <row r="11" ht="18" customHeight="1" spans="2:14">
      <c r="B11" s="34">
        <v>1</v>
      </c>
      <c r="C11" s="35">
        <v>55000100</v>
      </c>
      <c r="D11" s="36" t="str">
        <f>IF(ISERROR(VLOOKUP(C11,'[1]图片式 '!$C$4:$H$1150,2,0)),"",VLOOKUP(C11,'[1]图片式 '!$C$4:$H$1150,2,0))</f>
        <v>蓝色铝合金管</v>
      </c>
      <c r="E11" s="36" t="str">
        <f>IF(ISERROR(VLOOKUP(C11,'[1]图片式 '!$C$4:$H$1150,3,0)),"",VLOOKUP(C11,'[1]图片式 '!$C$4:$H$1150,3,0))</f>
        <v>DN50-5.8米</v>
      </c>
      <c r="F11" s="35" t="str">
        <f>IF(ISERROR(VLOOKUP(C11,'[1]图片式 '!$C$4:$H$1150,4,0)),"",VLOOKUP(C11,'[1]图片式 '!$C$4:$H$1150,4,0))</f>
        <v>根</v>
      </c>
      <c r="G11" s="36">
        <v>18</v>
      </c>
      <c r="H11" s="37">
        <f>IF(ISERROR(VLOOKUP(C11,'[1]图片式 '!$C$4:$H$1150,5,0)),"",VLOOKUP(C11,'[1]图片式 '!$C$4:$H$1150,5,0)*$L$9)</f>
        <v>230</v>
      </c>
      <c r="I11" s="81">
        <f t="shared" ref="I11:I20" si="0">IF(G11="","",G11*H11)</f>
        <v>4140</v>
      </c>
      <c r="J11" s="82"/>
      <c r="K11" s="13"/>
      <c r="L11" s="2">
        <f>33+76</f>
        <v>109</v>
      </c>
      <c r="M11" s="83">
        <f>IF(ISERROR(VLOOKUP(C11,'[1]图片式 '!$C$4:$H$1113,6,0)),"",VLOOKUP(C11,'[1]图片式 '!$C$4:$H$1113,6,0))</f>
        <v>5.328</v>
      </c>
      <c r="N11" s="84"/>
    </row>
    <row r="12" ht="18" customHeight="1" spans="2:14">
      <c r="B12" s="38">
        <v>2</v>
      </c>
      <c r="C12" s="39">
        <v>44000100</v>
      </c>
      <c r="D12" s="36" t="str">
        <f>IF(ISERROR(VLOOKUP(C12,'[1]图片式 '!$C$4:$H$1150,2,0)),"",VLOOKUP(C12,'[1]图片式 '!$C$4:$H$1150,2,0))</f>
        <v>蓝色铝合金管</v>
      </c>
      <c r="E12" s="36" t="str">
        <f>IF(ISERROR(VLOOKUP(C12,'[1]图片式 '!$C$4:$H$1150,3,0)),"",VLOOKUP(C12,'[1]图片式 '!$C$4:$H$1150,3,0))</f>
        <v>DN40-5.8米</v>
      </c>
      <c r="F12" s="35" t="str">
        <f>IF(ISERROR(VLOOKUP(C12,'[1]图片式 '!$C$4:$H$1150,4,0)),"",VLOOKUP(C12,'[1]图片式 '!$C$4:$H$1150,4,0))</f>
        <v>根</v>
      </c>
      <c r="G12" s="36">
        <v>38</v>
      </c>
      <c r="H12" s="37">
        <f>IF(ISERROR(VLOOKUP(C12,'[1]图片式 '!$C$4:$H$1150,5,0)),"",VLOOKUP(C12,'[1]图片式 '!$C$4:$H$1150,5,0)*$L$9)</f>
        <v>175</v>
      </c>
      <c r="I12" s="81">
        <f t="shared" si="0"/>
        <v>6650</v>
      </c>
      <c r="J12" s="85"/>
      <c r="K12" s="13"/>
      <c r="L12" s="2">
        <f>L11/5.8</f>
        <v>18.7931034482759</v>
      </c>
      <c r="M12" s="86"/>
      <c r="N12" s="84">
        <f t="shared" ref="N12" si="1">M12*G12</f>
        <v>0</v>
      </c>
    </row>
    <row r="13" ht="18" customHeight="1" spans="2:14">
      <c r="B13" s="34">
        <v>3</v>
      </c>
      <c r="C13" s="35">
        <v>22000100</v>
      </c>
      <c r="D13" s="36" t="str">
        <f>IF(ISERROR(VLOOKUP(C13,'[1]图片式 '!$C$4:$H$1150,2,0)),"",VLOOKUP(C13,'[1]图片式 '!$C$4:$H$1150,2,0))</f>
        <v>蓝色铝合金管</v>
      </c>
      <c r="E13" s="36" t="str">
        <f>IF(ISERROR(VLOOKUP(C13,'[1]图片式 '!$C$4:$H$1150,3,0)),"",VLOOKUP(C13,'[1]图片式 '!$C$4:$H$1150,3,0))</f>
        <v>DN25-5.8米</v>
      </c>
      <c r="F13" s="35" t="str">
        <f>IF(ISERROR(VLOOKUP(C13,'[1]图片式 '!$C$4:$H$1150,4,0)),"",VLOOKUP(C13,'[1]图片式 '!$C$4:$H$1150,4,0))</f>
        <v>根</v>
      </c>
      <c r="G13" s="40">
        <v>8</v>
      </c>
      <c r="H13" s="37">
        <f>IF(ISERROR(VLOOKUP(C13,'[1]图片式 '!$C$4:$H$1150,5,0)),"",VLOOKUP(C13,'[1]图片式 '!$C$4:$H$1150,5,0)*$L$9)</f>
        <v>75</v>
      </c>
      <c r="I13" s="81">
        <f t="shared" si="0"/>
        <v>600</v>
      </c>
      <c r="J13" s="87"/>
      <c r="K13" s="13"/>
      <c r="M13" s="86"/>
      <c r="N13" s="84"/>
    </row>
    <row r="14" ht="18" customHeight="1" spans="2:14">
      <c r="B14" s="38">
        <v>4</v>
      </c>
      <c r="C14" s="35">
        <v>55030000</v>
      </c>
      <c r="D14" s="36" t="str">
        <f>IF(ISERROR(VLOOKUP(C14,'[1]图片式 '!$C$4:$H$1150,2,0)),"",VLOOKUP(C14,'[1]图片式 '!$C$4:$H$1150,2,0))</f>
        <v>90度弯头</v>
      </c>
      <c r="E14" s="36" t="str">
        <f>IF(ISERROR(VLOOKUP(C14,'[1]图片式 '!$C$4:$H$1150,3,0)),"",VLOOKUP(C14,'[1]图片式 '!$C$4:$H$1150,3,0))</f>
        <v>DN50</v>
      </c>
      <c r="F14" s="35" t="str">
        <f>IF(ISERROR(VLOOKUP(C14,'[1]图片式 '!$C$4:$H$1150,4,0)),"",VLOOKUP(C14,'[1]图片式 '!$C$4:$H$1150,4,0))</f>
        <v>个</v>
      </c>
      <c r="G14" s="36">
        <v>8</v>
      </c>
      <c r="H14" s="37">
        <v>60</v>
      </c>
      <c r="I14" s="81">
        <f t="shared" si="0"/>
        <v>480</v>
      </c>
      <c r="J14" s="82"/>
      <c r="K14" s="13"/>
      <c r="M14" s="86"/>
      <c r="N14" s="84"/>
    </row>
    <row r="15" ht="18" customHeight="1" spans="2:14">
      <c r="B15" s="34">
        <v>5</v>
      </c>
      <c r="C15" s="35">
        <v>44030000</v>
      </c>
      <c r="D15" s="36" t="str">
        <f>IF(ISERROR(VLOOKUP(C15,'[1]图片式 '!$C$4:$H$1150,2,0)),"",VLOOKUP(C15,'[1]图片式 '!$C$4:$H$1150,2,0))</f>
        <v>90度弯头</v>
      </c>
      <c r="E15" s="36" t="str">
        <f>IF(ISERROR(VLOOKUP(C15,'[1]图片式 '!$C$4:$H$1150,3,0)),"",VLOOKUP(C15,'[1]图片式 '!$C$4:$H$1150,3,0))</f>
        <v>DN40</v>
      </c>
      <c r="F15" s="35" t="str">
        <f>IF(ISERROR(VLOOKUP(C15,'[1]图片式 '!$C$4:$H$1150,4,0)),"",VLOOKUP(C15,'[1]图片式 '!$C$4:$H$1150,4,0))</f>
        <v>个</v>
      </c>
      <c r="G15" s="36">
        <v>7</v>
      </c>
      <c r="H15" s="37">
        <v>58</v>
      </c>
      <c r="I15" s="81">
        <f t="shared" si="0"/>
        <v>406</v>
      </c>
      <c r="J15" s="82"/>
      <c r="K15" s="13"/>
      <c r="M15" s="86"/>
      <c r="N15" s="84"/>
    </row>
    <row r="16" ht="18" customHeight="1" spans="2:14">
      <c r="B16" s="38">
        <v>6</v>
      </c>
      <c r="C16" s="35">
        <v>55040000</v>
      </c>
      <c r="D16" s="36" t="str">
        <f>IF(ISERROR(VLOOKUP(C16,'[1]图片式 '!$C$4:$H$1150,2,0)),"",VLOOKUP(C16,'[1]图片式 '!$C$4:$H$1150,2,0))</f>
        <v>堵头</v>
      </c>
      <c r="E16" s="36" t="str">
        <f>IF(ISERROR(VLOOKUP(C16,'[1]图片式 '!$C$4:$H$1150,3,0)),"",VLOOKUP(C16,'[1]图片式 '!$C$4:$H$1150,3,0))</f>
        <v>DN50</v>
      </c>
      <c r="F16" s="35" t="str">
        <f>IF(ISERROR(VLOOKUP(C16,'[1]图片式 '!$C$4:$H$1150,4,0)),"",VLOOKUP(C16,'[1]图片式 '!$C$4:$H$1150,4,0))</f>
        <v>个</v>
      </c>
      <c r="G16" s="36">
        <v>1</v>
      </c>
      <c r="H16" s="37">
        <f>IF(ISERROR(VLOOKUP(C16,'[1]图片式 '!$C$4:$H$1150,5,0)),"",VLOOKUP(C16,'[1]图片式 '!$C$4:$H$1150,5,0)*$L$9)</f>
        <v>30</v>
      </c>
      <c r="I16" s="81">
        <f t="shared" si="0"/>
        <v>30</v>
      </c>
      <c r="J16" s="82"/>
      <c r="K16" s="13"/>
      <c r="L16" s="2">
        <f>100/5.8</f>
        <v>17.2413793103448</v>
      </c>
      <c r="M16" s="86"/>
      <c r="N16" s="84"/>
    </row>
    <row r="17" ht="18" customHeight="1" spans="2:14">
      <c r="B17" s="34">
        <v>7</v>
      </c>
      <c r="C17" s="39">
        <v>44040000</v>
      </c>
      <c r="D17" s="36" t="str">
        <f>IF(ISERROR(VLOOKUP(C17,'[1]图片式 '!$C$4:$H$1150,2,0)),"",VLOOKUP(C17,'[1]图片式 '!$C$4:$H$1150,2,0))</f>
        <v>堵头</v>
      </c>
      <c r="E17" s="36" t="str">
        <f>IF(ISERROR(VLOOKUP(C17,'[1]图片式 '!$C$4:$H$1150,3,0)),"",VLOOKUP(C17,'[1]图片式 '!$C$4:$H$1150,3,0))</f>
        <v>DN40</v>
      </c>
      <c r="F17" s="35" t="str">
        <f>IF(ISERROR(VLOOKUP(C17,'[1]图片式 '!$C$4:$H$1150,4,0)),"",VLOOKUP(C17,'[1]图片式 '!$C$4:$H$1150,4,0))</f>
        <v>个</v>
      </c>
      <c r="G17" s="36">
        <v>7</v>
      </c>
      <c r="H17" s="37">
        <f>IF(ISERROR(VLOOKUP(C17,'[1]图片式 '!$C$4:$H$1150,5,0)),"",VLOOKUP(C17,'[1]图片式 '!$C$4:$H$1150,5,0)*$L$9)</f>
        <v>25</v>
      </c>
      <c r="I17" s="81">
        <f t="shared" si="0"/>
        <v>175</v>
      </c>
      <c r="J17" s="82"/>
      <c r="K17" s="13"/>
      <c r="M17" s="86"/>
      <c r="N17" s="84"/>
    </row>
    <row r="18" ht="18" customHeight="1" spans="2:14">
      <c r="B18" s="38">
        <v>8</v>
      </c>
      <c r="C18" s="35">
        <v>54050100</v>
      </c>
      <c r="D18" s="36" t="str">
        <f>IF(ISERROR(VLOOKUP(C18,'[1]图片式 '!$C$4:$H$1150,2,0)),"",VLOOKUP(C18,'[1]图片式 '!$C$4:$H$1150,2,0))</f>
        <v>变径三通</v>
      </c>
      <c r="E18" s="36" t="str">
        <f>IF(ISERROR(VLOOKUP(C18,'[1]图片式 '!$C$4:$H$1150,3,0)),"",VLOOKUP(C18,'[1]图片式 '!$C$4:$H$1150,3,0))</f>
        <v>DN50-DN40</v>
      </c>
      <c r="F18" s="35" t="str">
        <f>IF(ISERROR(VLOOKUP(C18,'[1]图片式 '!$C$4:$H$1150,4,0)),"",VLOOKUP(C18,'[1]图片式 '!$C$4:$H$1150,4,0))</f>
        <v>个</v>
      </c>
      <c r="G18" s="36">
        <v>2</v>
      </c>
      <c r="H18" s="37">
        <f>IF(ISERROR(VLOOKUP(C18,'[1]图片式 '!$C$4:$H$1150,5,0)),"",VLOOKUP(C18,'[1]图片式 '!$C$4:$H$1150,5,0)*$L$9)</f>
        <v>35</v>
      </c>
      <c r="I18" s="81">
        <f t="shared" si="0"/>
        <v>70</v>
      </c>
      <c r="J18" s="82"/>
      <c r="K18" s="13"/>
      <c r="M18" s="86"/>
      <c r="N18" s="84"/>
    </row>
    <row r="19" ht="18" customHeight="1" spans="2:14">
      <c r="B19" s="34">
        <v>9</v>
      </c>
      <c r="C19" s="35">
        <v>44100040</v>
      </c>
      <c r="D19" s="36" t="str">
        <f>IF(ISERROR(VLOOKUP(C19,'[1]图片式 '!$C$4:$H$1150,2,0)),"",VLOOKUP(C19,'[1]图片式 '!$C$4:$H$1150,2,0))</f>
        <v>对插球阀</v>
      </c>
      <c r="E19" s="36" t="str">
        <f>IF(ISERROR(VLOOKUP(C19,'[1]图片式 '!$C$4:$H$1150,3,0)),"",VLOOKUP(C19,'[1]图片式 '!$C$4:$H$1150,3,0))</f>
        <v>DN40</v>
      </c>
      <c r="F19" s="35" t="str">
        <f>IF(ISERROR(VLOOKUP(C19,'[1]图片式 '!$C$4:$H$1150,4,0)),"",VLOOKUP(C19,'[1]图片式 '!$C$4:$H$1150,4,0))</f>
        <v>个</v>
      </c>
      <c r="G19" s="36">
        <v>7</v>
      </c>
      <c r="H19" s="37">
        <f>IF(ISERROR(VLOOKUP(C19,'[1]图片式 '!$C$4:$H$1150,5,0)),"",VLOOKUP(C19,'[1]图片式 '!$C$4:$H$1150,5,0)*$L$9)</f>
        <v>180</v>
      </c>
      <c r="I19" s="81">
        <f t="shared" si="0"/>
        <v>1260</v>
      </c>
      <c r="J19" s="82"/>
      <c r="K19" s="13"/>
      <c r="M19" s="86"/>
      <c r="N19" s="84"/>
    </row>
    <row r="20" ht="18" customHeight="1" spans="2:14">
      <c r="B20" s="38">
        <v>10</v>
      </c>
      <c r="C20" s="35">
        <v>52090001</v>
      </c>
      <c r="D20" s="36" t="str">
        <f>IF(ISERROR(VLOOKUP(C20,'[1]图片式 '!$C$4:$H$1150,2,0)),"",VLOOKUP(C20,'[1]图片式 '!$C$4:$H$1150,2,0))</f>
        <v>快换接头</v>
      </c>
      <c r="E20" s="36" t="str">
        <f>IF(ISERROR(VLOOKUP(C20,'[1]图片式 '!$C$4:$H$1150,3,0)),"",VLOOKUP(C20,'[1]图片式 '!$C$4:$H$1150,3,0))</f>
        <v>DN50-DN25（组合件成品）</v>
      </c>
      <c r="F20" s="35" t="str">
        <f>IF(ISERROR(VLOOKUP(C20,'[1]图片式 '!$C$4:$H$1150,4,0)),"",VLOOKUP(C20,'[1]图片式 '!$C$4:$H$1150,4,0))</f>
        <v>个</v>
      </c>
      <c r="G20" s="36">
        <v>1</v>
      </c>
      <c r="H20" s="37">
        <f>IF(ISERROR(VLOOKUP(C20,'[1]图片式 '!$C$4:$H$1150,5,0)),"",VLOOKUP(C20,'[1]图片式 '!$C$4:$H$1150,5,0)*$L$9)</f>
        <v>55</v>
      </c>
      <c r="I20" s="81">
        <f t="shared" si="0"/>
        <v>55</v>
      </c>
      <c r="J20" s="82"/>
      <c r="K20" s="13"/>
      <c r="M20" s="86"/>
      <c r="N20" s="84"/>
    </row>
    <row r="21" ht="18" customHeight="1" spans="2:14">
      <c r="B21" s="34">
        <v>11</v>
      </c>
      <c r="C21" s="35">
        <v>22030001</v>
      </c>
      <c r="D21" s="36" t="str">
        <f>IF(ISERROR(VLOOKUP(C21,'[1]图片式 '!$C$4:$H$1150,2,0)),"",VLOOKUP(C21,'[1]图片式 '!$C$4:$H$1150,2,0))</f>
        <v>90度弯头</v>
      </c>
      <c r="E21" s="36" t="str">
        <f>IF(ISERROR(VLOOKUP(C21,'[1]图片式 '!$C$4:$H$1150,3,0)),"",VLOOKUP(C21,'[1]图片式 '!$C$4:$H$1150,3,0))</f>
        <v>DN25（组合件成品）</v>
      </c>
      <c r="F21" s="35" t="str">
        <f>IF(ISERROR(VLOOKUP(C21,'[1]图片式 '!$C$4:$H$1150,4,0)),"",VLOOKUP(C21,'[1]图片式 '!$C$4:$H$1150,4,0))</f>
        <v>个</v>
      </c>
      <c r="G21" s="36">
        <v>4</v>
      </c>
      <c r="H21" s="37">
        <f>IF(ISERROR(VLOOKUP(C21,'[1]图片式 '!$C$4:$H$1150,5,0)),"",VLOOKUP(C21,'[1]图片式 '!$C$4:$H$1150,5,0)*$L$9)</f>
        <v>50</v>
      </c>
      <c r="I21" s="81">
        <f t="shared" ref="I21:I48" si="2">IF(G21="","",G21*H21)</f>
        <v>200</v>
      </c>
      <c r="J21" s="82"/>
      <c r="K21" s="13"/>
      <c r="M21" s="86"/>
      <c r="N21" s="84"/>
    </row>
    <row r="22" ht="18" customHeight="1" spans="2:14">
      <c r="B22" s="38">
        <v>12</v>
      </c>
      <c r="C22" s="35">
        <v>55020030</v>
      </c>
      <c r="D22" s="36" t="str">
        <f>IF(ISERROR(VLOOKUP(C22,'[1]图片式 '!$C$4:$H$1150,2,0)),"",VLOOKUP(C22,'[1]图片式 '!$C$4:$H$1150,2,0))</f>
        <v>直接</v>
      </c>
      <c r="E22" s="36" t="str">
        <f>IF(ISERROR(VLOOKUP(C22,'[1]图片式 '!$C$4:$H$1150,3,0)),"",VLOOKUP(C22,'[1]图片式 '!$C$4:$H$1150,3,0))</f>
        <v>DN50</v>
      </c>
      <c r="F22" s="35" t="str">
        <f>IF(ISERROR(VLOOKUP(C22,'[1]图片式 '!$C$4:$H$1150,4,0)),"",VLOOKUP(C22,'[1]图片式 '!$C$4:$H$1150,4,0))</f>
        <v>个</v>
      </c>
      <c r="G22" s="36">
        <f>G11+G14*2+G18*2</f>
        <v>38</v>
      </c>
      <c r="H22" s="37">
        <v>50</v>
      </c>
      <c r="I22" s="81">
        <f t="shared" si="2"/>
        <v>1900</v>
      </c>
      <c r="J22" s="82"/>
      <c r="K22" s="13"/>
      <c r="M22" s="86"/>
      <c r="N22" s="84"/>
    </row>
    <row r="23" ht="18" customHeight="1" spans="2:14">
      <c r="B23" s="38">
        <v>13</v>
      </c>
      <c r="C23" s="35">
        <v>44020030</v>
      </c>
      <c r="D23" s="36" t="str">
        <f>IF(ISERROR(VLOOKUP(C23,'[1]图片式 '!$C$4:$H$1150,2,0)),"",VLOOKUP(C23,'[1]图片式 '!$C$4:$H$1150,2,0))</f>
        <v>直接</v>
      </c>
      <c r="E23" s="36" t="str">
        <f>IF(ISERROR(VLOOKUP(C23,'[1]图片式 '!$C$4:$H$1150,3,0)),"",VLOOKUP(C23,'[1]图片式 '!$C$4:$H$1150,3,0))</f>
        <v>DN40</v>
      </c>
      <c r="F23" s="35" t="str">
        <f>IF(ISERROR(VLOOKUP(C23,'[1]图片式 '!$C$4:$H$1150,4,0)),"",VLOOKUP(C23,'[1]图片式 '!$C$4:$H$1150,4,0))</f>
        <v>个</v>
      </c>
      <c r="G23" s="36">
        <v>75</v>
      </c>
      <c r="H23" s="37">
        <v>45</v>
      </c>
      <c r="I23" s="81">
        <f t="shared" si="2"/>
        <v>3375</v>
      </c>
      <c r="J23" s="82"/>
      <c r="K23" s="13"/>
      <c r="M23" s="86"/>
      <c r="N23" s="84"/>
    </row>
    <row r="24" ht="18" customHeight="1" spans="2:14">
      <c r="B24" s="38">
        <v>14</v>
      </c>
      <c r="C24" s="35">
        <v>22020030</v>
      </c>
      <c r="D24" s="36" t="str">
        <f>IF(ISERROR(VLOOKUP(C24,'[1]图片式 '!$C$4:$H$1150,2,0)),"",VLOOKUP(C24,'[1]图片式 '!$C$4:$H$1150,2,0))</f>
        <v>直接</v>
      </c>
      <c r="E24" s="36" t="str">
        <f>IF(ISERROR(VLOOKUP(C24,'[1]图片式 '!$C$4:$H$1150,3,0)),"",VLOOKUP(C24,'[1]图片式 '!$C$4:$H$1150,3,0))</f>
        <v>DN25</v>
      </c>
      <c r="F24" s="35" t="str">
        <f>IF(ISERROR(VLOOKUP(C24,'[1]图片式 '!$C$4:$H$1150,4,0)),"",VLOOKUP(C24,'[1]图片式 '!$C$4:$H$1150,4,0))</f>
        <v>个</v>
      </c>
      <c r="G24" s="36">
        <v>8</v>
      </c>
      <c r="H24" s="37">
        <f>IF(ISERROR(VLOOKUP(C24,'[1]图片式 '!$C$4:$H$1150,5,0)),"",VLOOKUP(C24,'[1]图片式 '!$C$4:$H$1150,5,0)*$L$9)</f>
        <v>22.5</v>
      </c>
      <c r="I24" s="81">
        <f t="shared" si="2"/>
        <v>180</v>
      </c>
      <c r="J24" s="82"/>
      <c r="K24" s="13"/>
      <c r="M24" s="86"/>
      <c r="N24" s="84"/>
    </row>
    <row r="25" ht="18" customHeight="1" spans="2:14">
      <c r="B25" s="38">
        <v>15</v>
      </c>
      <c r="C25" s="35">
        <v>51090001</v>
      </c>
      <c r="D25" s="36" t="str">
        <f>IF(ISERROR(VLOOKUP(C25,'[1]图片式 '!$C$4:$H$1150,2,0)),"",VLOOKUP(C25,'[1]图片式 '!$C$4:$H$1150,2,0))</f>
        <v>快换接头</v>
      </c>
      <c r="E25" s="36" t="str">
        <f>IF(ISERROR(VLOOKUP(C25,'[1]图片式 '!$C$4:$H$1150,3,0)),"",VLOOKUP(C25,'[1]图片式 '!$C$4:$H$1150,3,0))</f>
        <v>DN50-DN20（组合件成品）</v>
      </c>
      <c r="F25" s="35" t="str">
        <f>IF(ISERROR(VLOOKUP(C25,'[1]图片式 '!$C$4:$H$1150,4,0)),"",VLOOKUP(C25,'[1]图片式 '!$C$4:$H$1150,4,0))</f>
        <v>个</v>
      </c>
      <c r="G25" s="36">
        <v>1</v>
      </c>
      <c r="H25" s="37">
        <f>IF(ISERROR(VLOOKUP(C25,'[1]图片式 '!$C$4:$H$1150,5,0)),"",VLOOKUP(C25,'[1]图片式 '!$C$4:$H$1150,5,0)*$L$9)</f>
        <v>50</v>
      </c>
      <c r="I25" s="81">
        <f t="shared" si="2"/>
        <v>50</v>
      </c>
      <c r="J25" s="82"/>
      <c r="K25" s="13"/>
      <c r="M25" s="86"/>
      <c r="N25" s="84"/>
    </row>
    <row r="26" ht="18" customHeight="1" spans="2:14">
      <c r="B26" s="38">
        <v>16</v>
      </c>
      <c r="C26" s="35" t="s">
        <v>27</v>
      </c>
      <c r="D26" s="36" t="str">
        <f>IF(ISERROR(VLOOKUP(C26,'[1]图片式 '!$C$4:$H$1150,2,0)),"",VLOOKUP(C26,'[1]图片式 '!$C$4:$H$1150,2,0))</f>
        <v>快换内螺纹接头</v>
      </c>
      <c r="E26" s="36" t="str">
        <f>IF(ISERROR(VLOOKUP(C26,'[1]图片式 '!$C$4:$H$1150,3,0)),"",VLOOKUP(C26,'[1]图片式 '!$C$4:$H$1150,3,0))</f>
        <v>DN25-G1/2"</v>
      </c>
      <c r="F26" s="35" t="str">
        <f>IF(ISERROR(VLOOKUP(C26,'[1]图片式 '!$C$4:$H$1150,4,0)),"",VLOOKUP(C26,'[1]图片式 '!$C$4:$H$1150,4,0))</f>
        <v>个</v>
      </c>
      <c r="G26" s="36">
        <v>1</v>
      </c>
      <c r="H26" s="37">
        <f>IF(ISERROR(VLOOKUP(C26,'[1]图片式 '!$C$4:$H$1150,5,0)),"",VLOOKUP(C26,'[1]图片式 '!$C$4:$H$1150,5,0)*$L$9)</f>
        <v>25</v>
      </c>
      <c r="I26" s="81">
        <f t="shared" si="2"/>
        <v>25</v>
      </c>
      <c r="J26" s="82"/>
      <c r="K26" s="13"/>
      <c r="M26" s="86"/>
      <c r="N26" s="84"/>
    </row>
    <row r="27" ht="18" customHeight="1" spans="2:14">
      <c r="B27" s="38">
        <v>17</v>
      </c>
      <c r="C27" s="35" t="s">
        <v>28</v>
      </c>
      <c r="D27" s="36" t="str">
        <f>IF(ISERROR(VLOOKUP(C27,'[1]图片式 '!$C$4:$H$1150,2,0)),"",VLOOKUP(C27,'[1]图片式 '!$C$4:$H$1150,2,0))</f>
        <v>快换内螺纹接头</v>
      </c>
      <c r="E27" s="36" t="str">
        <f>IF(ISERROR(VLOOKUP(C27,'[1]图片式 '!$C$4:$H$1150,3,0)),"",VLOOKUP(C27,'[1]图片式 '!$C$4:$H$1150,3,0))</f>
        <v>DN40-G1/2"</v>
      </c>
      <c r="F27" s="35" t="str">
        <f>IF(ISERROR(VLOOKUP(C27,'[1]图片式 '!$C$4:$H$1150,4,0)),"",VLOOKUP(C27,'[1]图片式 '!$C$4:$H$1150,4,0))</f>
        <v>个</v>
      </c>
      <c r="G27" s="36">
        <v>56</v>
      </c>
      <c r="H27" s="37">
        <v>35</v>
      </c>
      <c r="I27" s="81">
        <f t="shared" si="2"/>
        <v>1960</v>
      </c>
      <c r="J27" s="82"/>
      <c r="K27" s="13"/>
      <c r="M27" s="86"/>
      <c r="N27" s="84"/>
    </row>
    <row r="28" ht="18" customHeight="1" spans="2:14">
      <c r="B28" s="38">
        <v>18</v>
      </c>
      <c r="C28" s="35" t="s">
        <v>29</v>
      </c>
      <c r="D28" s="36" t="str">
        <f>IF(ISERROR(VLOOKUP(C28,'[1]图片式 '!$C$4:$H$1150,2,0)),"",VLOOKUP(C28,'[1]图片式 '!$C$4:$H$1150,2,0))</f>
        <v>单插内丝阀门</v>
      </c>
      <c r="E28" s="36" t="str">
        <f>IF(ISERROR(VLOOKUP(C28,'[1]图片式 '!$C$4:$H$1150,3,0)),"",VLOOKUP(C28,'[1]图片式 '!$C$4:$H$1150,3,0))</f>
        <v>DN20-G1/2"（组合件成品）</v>
      </c>
      <c r="F28" s="35" t="str">
        <f>IF(ISERROR(VLOOKUP(C28,'[1]图片式 '!$C$4:$H$1150,4,0)),"",VLOOKUP(C28,'[1]图片式 '!$C$4:$H$1150,4,0))</f>
        <v>个</v>
      </c>
      <c r="G28" s="36">
        <v>3</v>
      </c>
      <c r="H28" s="37">
        <f>IF(ISERROR(VLOOKUP(C28,'[1]图片式 '!$C$4:$H$1150,5,0)),"",VLOOKUP(C28,'[1]图片式 '!$C$4:$H$1150,5,0)*$L$9)</f>
        <v>80</v>
      </c>
      <c r="I28" s="81">
        <f t="shared" si="2"/>
        <v>240</v>
      </c>
      <c r="J28" s="82"/>
      <c r="K28" s="13"/>
      <c r="M28" s="86"/>
      <c r="N28" s="84"/>
    </row>
    <row r="29" ht="18" customHeight="1" spans="2:14">
      <c r="B29" s="38">
        <v>19</v>
      </c>
      <c r="C29" s="35" t="s">
        <v>30</v>
      </c>
      <c r="D29" s="36" t="str">
        <f>IF(ISERROR(VLOOKUP(C29,'[1]图片式 '!$C$4:$H$1150,2,0)),"",VLOOKUP(C29,'[1]图片式 '!$C$4:$H$1150,2,0))</f>
        <v>内外丝阀门</v>
      </c>
      <c r="E29" s="36" t="str">
        <f>IF(ISERROR(VLOOKUP(C29,'[1]图片式 '!$C$4:$H$1150,3,0)),"",VLOOKUP(C29,'[1]图片式 '!$C$4:$H$1150,3,0))</f>
        <v>G1/2"-R1/2",S304</v>
      </c>
      <c r="F29" s="35" t="str">
        <f>IF(ISERROR(VLOOKUP(C29,'[1]图片式 '!$C$4:$H$1150,4,0)),"",VLOOKUP(C29,'[1]图片式 '!$C$4:$H$1150,4,0))</f>
        <v>个</v>
      </c>
      <c r="G29" s="36">
        <v>56</v>
      </c>
      <c r="H29" s="37">
        <f>IF(ISERROR(VLOOKUP(C29,'[1]图片式 '!$C$4:$H$1150,5,0)),"",VLOOKUP(C29,'[1]图片式 '!$C$4:$H$1150,5,0)*$L$9)</f>
        <v>35</v>
      </c>
      <c r="I29" s="81">
        <f t="shared" si="2"/>
        <v>1960</v>
      </c>
      <c r="J29" s="82"/>
      <c r="K29" s="13"/>
      <c r="M29" s="86"/>
      <c r="N29" s="84"/>
    </row>
    <row r="30" ht="18" customHeight="1" spans="2:14">
      <c r="B30" s="38">
        <v>20</v>
      </c>
      <c r="C30" s="35">
        <v>55150020</v>
      </c>
      <c r="D30" s="36" t="str">
        <f>IF(ISERROR(VLOOKUP(C30,'[1]图片式 '!$C$4:$H$1150,2,0)),"",VLOOKUP(C30,'[1]图片式 '!$C$4:$H$1150,2,0))</f>
        <v>管夹</v>
      </c>
      <c r="E30" s="36" t="str">
        <f>IF(ISERROR(VLOOKUP(C30,'[1]图片式 '!$C$4:$H$1150,3,0)),"",VLOOKUP(C30,'[1]图片式 '!$C$4:$H$1150,3,0))</f>
        <v>DN50（塑料）</v>
      </c>
      <c r="F30" s="35" t="str">
        <f>IF(ISERROR(VLOOKUP(C30,'[1]图片式 '!$C$4:$H$1150,4,0)),"",VLOOKUP(C30,'[1]图片式 '!$C$4:$H$1150,4,0))</f>
        <v>个</v>
      </c>
      <c r="G30" s="36">
        <v>36</v>
      </c>
      <c r="H30" s="37">
        <f>IF(ISERROR(VLOOKUP(C30,'[1]图片式 '!$C$4:$H$1150,5,0)),"",VLOOKUP(C30,'[1]图片式 '!$C$4:$H$1150,5,0)*$L$9)</f>
        <v>6</v>
      </c>
      <c r="I30" s="81">
        <f t="shared" si="2"/>
        <v>216</v>
      </c>
      <c r="J30" s="82"/>
      <c r="K30" s="13"/>
      <c r="M30" s="86"/>
      <c r="N30" s="84"/>
    </row>
    <row r="31" ht="18" customHeight="1" spans="2:14">
      <c r="B31" s="38">
        <v>21</v>
      </c>
      <c r="C31" s="35">
        <v>44150020</v>
      </c>
      <c r="D31" s="36" t="str">
        <f>IF(ISERROR(VLOOKUP(C31,'[1]图片式 '!$C$4:$H$1150,2,0)),"",VLOOKUP(C31,'[1]图片式 '!$C$4:$H$1150,2,0))</f>
        <v>管夹</v>
      </c>
      <c r="E31" s="36" t="str">
        <f>IF(ISERROR(VLOOKUP(C31,'[1]图片式 '!$C$4:$H$1150,3,0)),"",VLOOKUP(C31,'[1]图片式 '!$C$4:$H$1150,3,0))</f>
        <v>DN40（塑料）</v>
      </c>
      <c r="F31" s="35" t="str">
        <f>IF(ISERROR(VLOOKUP(C31,'[1]图片式 '!$C$4:$H$1150,4,0)),"",VLOOKUP(C31,'[1]图片式 '!$C$4:$H$1150,4,0))</f>
        <v>个</v>
      </c>
      <c r="G31" s="36">
        <v>76</v>
      </c>
      <c r="H31" s="37">
        <f>IF(ISERROR(VLOOKUP(C31,'[1]图片式 '!$C$4:$H$1150,5,0)),"",VLOOKUP(C31,'[1]图片式 '!$C$4:$H$1150,5,0)*$L$9)</f>
        <v>5</v>
      </c>
      <c r="I31" s="81">
        <f t="shared" si="2"/>
        <v>380</v>
      </c>
      <c r="J31" s="82"/>
      <c r="K31" s="13"/>
      <c r="M31" s="86"/>
      <c r="N31" s="84"/>
    </row>
    <row r="32" ht="18" customHeight="1" spans="2:14">
      <c r="B32" s="38">
        <v>22</v>
      </c>
      <c r="C32" s="35">
        <v>22150020</v>
      </c>
      <c r="D32" s="36" t="str">
        <f>IF(ISERROR(VLOOKUP(C32,'[1]图片式 '!$C$4:$H$1150,2,0)),"",VLOOKUP(C32,'[1]图片式 '!$C$4:$H$1150,2,0))</f>
        <v>管夹</v>
      </c>
      <c r="E32" s="36" t="str">
        <f>IF(ISERROR(VLOOKUP(C32,'[1]图片式 '!$C$4:$H$1150,3,0)),"",VLOOKUP(C32,'[1]图片式 '!$C$4:$H$1150,3,0))</f>
        <v>DN25（塑料）</v>
      </c>
      <c r="F32" s="35" t="str">
        <f>IF(ISERROR(VLOOKUP(C32,'[1]图片式 '!$C$4:$H$1150,4,0)),"",VLOOKUP(C32,'[1]图片式 '!$C$4:$H$1150,4,0))</f>
        <v>个</v>
      </c>
      <c r="G32" s="36">
        <v>20</v>
      </c>
      <c r="H32" s="37">
        <f>IF(ISERROR(VLOOKUP(C32,'[1]图片式 '!$C$4:$H$1150,5,0)),"",VLOOKUP(C32,'[1]图片式 '!$C$4:$H$1150,5,0)*$L$9)</f>
        <v>3.5</v>
      </c>
      <c r="I32" s="81">
        <f t="shared" si="2"/>
        <v>70</v>
      </c>
      <c r="J32" s="82"/>
      <c r="K32" s="13"/>
      <c r="M32" s="86"/>
      <c r="N32" s="84"/>
    </row>
    <row r="33" ht="18" customHeight="1" spans="2:14">
      <c r="B33" s="38">
        <v>23</v>
      </c>
      <c r="C33" s="35" t="s">
        <v>31</v>
      </c>
      <c r="D33" s="36" t="str">
        <f>IF(ISERROR(VLOOKUP(C33,'[1]图片式 '!$C$4:$H$1150,2,0)),"",VLOOKUP(C33,'[1]图片式 '!$C$4:$H$1150,2,0))</f>
        <v>悬臂支架</v>
      </c>
      <c r="E33" s="36" t="str">
        <f>IF(ISERROR(VLOOKUP(C33,'[1]图片式 '!$C$4:$H$1150,3,0)),"",VLOOKUP(C33,'[1]图片式 '!$C$4:$H$1150,3,0))</f>
        <v>50cm</v>
      </c>
      <c r="F33" s="35" t="str">
        <f>IF(ISERROR(VLOOKUP(C33,'[1]图片式 '!$C$4:$H$1150,4,0)),"",VLOOKUP(C33,'[1]图片式 '!$C$4:$H$1150,4,0))</f>
        <v>个</v>
      </c>
      <c r="G33" s="36">
        <v>30</v>
      </c>
      <c r="H33" s="37">
        <f>IF(ISERROR(VLOOKUP(C33,'[1]图片式 '!$C$4:$H$1150,5,0)),"",VLOOKUP(C33,'[1]图片式 '!$C$4:$H$1150,5,0)*$L$9)</f>
        <v>27.5</v>
      </c>
      <c r="I33" s="81">
        <f t="shared" si="2"/>
        <v>825</v>
      </c>
      <c r="J33" s="82"/>
      <c r="K33" s="13"/>
      <c r="M33" s="86"/>
      <c r="N33" s="84"/>
    </row>
    <row r="34" ht="18" customHeight="1" spans="2:14">
      <c r="B34" s="38">
        <v>24</v>
      </c>
      <c r="C34" s="35" t="s">
        <v>32</v>
      </c>
      <c r="D34" s="36" t="str">
        <f>IF(ISERROR(VLOOKUP(C34,'[1]图片式 '!$C$4:$H$1150,2,0)),"",VLOOKUP(C34,'[1]图片式 '!$C$4:$H$1150,2,0))</f>
        <v>老虎牙</v>
      </c>
      <c r="E34" s="36" t="str">
        <f>IF(ISERROR(VLOOKUP(C34,'[1]图片式 '!$C$4:$H$1150,3,0)),"",VLOOKUP(C34,'[1]图片式 '!$C$4:$H$1150,3,0))</f>
        <v>三向开孔,开口2.5CM</v>
      </c>
      <c r="F34" s="35" t="str">
        <f>IF(ISERROR(VLOOKUP(C34,'[1]图片式 '!$C$4:$H$1150,4,0)),"",VLOOKUP(C34,'[1]图片式 '!$C$4:$H$1150,4,0))</f>
        <v>个</v>
      </c>
      <c r="G34" s="36">
        <v>130</v>
      </c>
      <c r="H34" s="37">
        <f>IF(ISERROR(VLOOKUP(C34,'[1]图片式 '!$C$4:$H$1150,5,0)),"",VLOOKUP(C34,'[1]图片式 '!$C$4:$H$1150,5,0)*$L$9)</f>
        <v>6</v>
      </c>
      <c r="I34" s="81">
        <f t="shared" si="2"/>
        <v>780</v>
      </c>
      <c r="J34" s="82"/>
      <c r="K34" s="13"/>
      <c r="M34" s="86"/>
      <c r="N34" s="84"/>
    </row>
    <row r="35" ht="18" customHeight="1" spans="2:14">
      <c r="B35" s="38">
        <v>25</v>
      </c>
      <c r="C35" s="35" t="s">
        <v>33</v>
      </c>
      <c r="D35" s="36" t="str">
        <f>IF(ISERROR(VLOOKUP(C35,'[1]图片式 '!$C$4:$H$1150,2,0)),"",VLOOKUP(C35,'[1]图片式 '!$C$4:$H$1150,2,0))</f>
        <v>内六角螺丝</v>
      </c>
      <c r="E35" s="36" t="str">
        <f>IF(ISERROR(VLOOKUP(C35,'[1]图片式 '!$C$4:$H$1150,3,0)),"",VLOOKUP(C35,'[1]图片式 '!$C$4:$H$1150,3,0))</f>
        <v>M8*65mm,含垫片,镀蓝白锌，20套/包，
适用于管夹DN20-80，配合老虎牙</v>
      </c>
      <c r="F35" s="35" t="str">
        <f>IF(ISERROR(VLOOKUP(C35,'[1]图片式 '!$C$4:$H$1150,4,0)),"",VLOOKUP(C35,'[1]图片式 '!$C$4:$H$1150,4,0))</f>
        <v>包</v>
      </c>
      <c r="G35" s="36">
        <v>6</v>
      </c>
      <c r="H35" s="37">
        <f>IF(ISERROR(VLOOKUP(C35,'[1]图片式 '!$C$4:$H$1150,5,0)),"",VLOOKUP(C35,'[1]图片式 '!$C$4:$H$1150,5,0)*$L$9)</f>
        <v>17.5</v>
      </c>
      <c r="I35" s="81">
        <f t="shared" si="2"/>
        <v>105</v>
      </c>
      <c r="J35" s="82"/>
      <c r="K35" s="13"/>
      <c r="M35" s="86"/>
      <c r="N35" s="84"/>
    </row>
    <row r="36" ht="18" customHeight="1" spans="2:14">
      <c r="B36" s="38">
        <v>26</v>
      </c>
      <c r="C36" s="35" t="s">
        <v>34</v>
      </c>
      <c r="D36" s="36" t="str">
        <f>IF(ISERROR(VLOOKUP(C36,'[1]图片式 '!$C$4:$H$1150,2,0)),"",VLOOKUP(C36,'[1]图片式 '!$C$4:$H$1150,2,0))</f>
        <v>螺纹丝杆</v>
      </c>
      <c r="E36" s="36" t="str">
        <f>IF(ISERROR(VLOOKUP(C36,'[1]图片式 '!$C$4:$H$1150,3,0)),"",VLOOKUP(C36,'[1]图片式 '!$C$4:$H$1150,3,0))</f>
        <v>M8,3m，镀蓝白锌</v>
      </c>
      <c r="F36" s="35" t="str">
        <f>IF(ISERROR(VLOOKUP(C36,'[1]图片式 '!$C$4:$H$1150,4,0)),"",VLOOKUP(C36,'[1]图片式 '!$C$4:$H$1150,4,0))</f>
        <v>个</v>
      </c>
      <c r="G36" s="36">
        <v>30</v>
      </c>
      <c r="H36" s="37">
        <f>IF(ISERROR(VLOOKUP(C36,'[1]图片式 '!$C$4:$H$1150,5,0)),"",VLOOKUP(C36,'[1]图片式 '!$C$4:$H$1150,5,0)*$L$9)</f>
        <v>10</v>
      </c>
      <c r="I36" s="81">
        <f t="shared" si="2"/>
        <v>300</v>
      </c>
      <c r="J36" s="82"/>
      <c r="K36" s="13"/>
      <c r="M36" s="86"/>
      <c r="N36" s="84"/>
    </row>
    <row r="37" ht="18" customHeight="1" spans="2:14">
      <c r="B37" s="38">
        <v>27</v>
      </c>
      <c r="C37" s="35" t="s">
        <v>35</v>
      </c>
      <c r="D37" s="36" t="str">
        <f>IF(ISERROR(VLOOKUP(C37,'[1]图片式 '!$C$4:$H$1150,2,0)),"",VLOOKUP(C37,'[1]图片式 '!$C$4:$H$1150,2,0))</f>
        <v>可伸缩支架</v>
      </c>
      <c r="E37" s="36" t="str">
        <f>IF(ISERROR(VLOOKUP(C37,'[1]图片式 '!$C$4:$H$1150,3,0)),"",VLOOKUP(C37,'[1]图片式 '!$C$4:$H$1150,3,0))</f>
        <v>1.2m-2.4m（用于管道或阀门支撑固定）</v>
      </c>
      <c r="F37" s="35" t="str">
        <f>IF(ISERROR(VLOOKUP(C37,'[1]图片式 '!$C$4:$H$1150,4,0)),"",VLOOKUP(C37,'[1]图片式 '!$C$4:$H$1150,4,0))</f>
        <v>个</v>
      </c>
      <c r="G37" s="36">
        <v>3</v>
      </c>
      <c r="H37" s="37">
        <f>IF(ISERROR(VLOOKUP(C37,'[1]图片式 '!$C$4:$H$1150,5,0)),"",VLOOKUP(C37,'[1]图片式 '!$C$4:$H$1150,5,0)*$L$9)</f>
        <v>60</v>
      </c>
      <c r="I37" s="81">
        <f t="shared" si="2"/>
        <v>180</v>
      </c>
      <c r="J37" s="82"/>
      <c r="K37" s="13"/>
      <c r="M37" s="86"/>
      <c r="N37" s="84"/>
    </row>
    <row r="38" ht="18" customHeight="1" spans="2:14">
      <c r="B38" s="38">
        <v>28</v>
      </c>
      <c r="C38" s="35" t="s">
        <v>36</v>
      </c>
      <c r="D38" s="36" t="str">
        <f>IF(ISERROR(VLOOKUP(C38,'[1]图片式 '!$C$4:$H$1150,2,0)),"",VLOOKUP(C38,'[1]图片式 '!$C$4:$H$1150,2,0))</f>
        <v>外六角钻尾螺丝</v>
      </c>
      <c r="E38" s="36" t="str">
        <f>IF(ISERROR(VLOOKUP(C38,'[1]图片式 '!$C$4:$H$1150,3,0)),"",VLOOKUP(C38,'[1]图片式 '!$C$4:$H$1150,3,0))</f>
        <v>M5.5*35mm，20个/包，适用于金属表面固定</v>
      </c>
      <c r="F38" s="35" t="str">
        <f>IF(ISERROR(VLOOKUP(C38,'[1]图片式 '!$C$4:$H$1150,4,0)),"",VLOOKUP(C38,'[1]图片式 '!$C$4:$H$1150,4,0))</f>
        <v>包</v>
      </c>
      <c r="G38" s="36">
        <v>2</v>
      </c>
      <c r="H38" s="37">
        <f>IF(ISERROR(VLOOKUP(C38,'[1]图片式 '!$C$4:$H$1150,5,0)),"",VLOOKUP(C38,'[1]图片式 '!$C$4:$H$1150,5,0)*$L$9)</f>
        <v>5</v>
      </c>
      <c r="I38" s="81">
        <f t="shared" si="2"/>
        <v>10</v>
      </c>
      <c r="J38" s="82"/>
      <c r="K38" s="13"/>
      <c r="M38" s="86"/>
      <c r="N38" s="84"/>
    </row>
    <row r="39" ht="18" customHeight="1" spans="2:14">
      <c r="B39" s="38">
        <v>29</v>
      </c>
      <c r="C39" s="35" t="s">
        <v>37</v>
      </c>
      <c r="D39" s="36" t="str">
        <f>IF(ISERROR(VLOOKUP(C39,'[1]图片式 '!$C$4:$H$1150,2,0)),"",VLOOKUP(C39,'[1]图片式 '!$C$4:$H$1150,2,0))</f>
        <v>内膨胀</v>
      </c>
      <c r="E39" s="36" t="str">
        <f>IF(ISERROR(VLOOKUP(C39,'[1]图片式 '!$C$4:$H$1150,3,0)),"",VLOOKUP(C39,'[1]图片式 '!$C$4:$H$1150,3,0))</f>
        <v>M10*70mm，用于墙体及地面固定,10套/包</v>
      </c>
      <c r="F39" s="35" t="str">
        <f>IF(ISERROR(VLOOKUP(C39,'[1]图片式 '!$C$4:$H$1150,4,0)),"",VLOOKUP(C39,'[1]图片式 '!$C$4:$H$1150,4,0))</f>
        <v>包</v>
      </c>
      <c r="G39" s="36">
        <v>5</v>
      </c>
      <c r="H39" s="37">
        <f>IF(ISERROR(VLOOKUP(C39,'[1]图片式 '!$C$4:$H$1150,5,0)),"",VLOOKUP(C39,'[1]图片式 '!$C$4:$H$1150,5,0)*$L$9)</f>
        <v>15</v>
      </c>
      <c r="I39" s="81">
        <f t="shared" si="2"/>
        <v>75</v>
      </c>
      <c r="J39" s="82"/>
      <c r="K39" s="13"/>
      <c r="M39" s="86"/>
      <c r="N39" s="84"/>
    </row>
    <row r="40" ht="18" customHeight="1" spans="2:14">
      <c r="B40" s="38">
        <v>30</v>
      </c>
      <c r="C40" s="35"/>
      <c r="D40" s="36" t="str">
        <f>IF(ISERROR(VLOOKUP(C40,'[1]图片式 '!$C$4:$H$1150,2,0)),"",VLOOKUP(C40,'[1]图片式 '!$C$4:$H$1150,2,0))</f>
        <v/>
      </c>
      <c r="E40" s="36" t="str">
        <f>IF(ISERROR(VLOOKUP(C40,'[1]图片式 '!$C$4:$H$1150,3,0)),"",VLOOKUP(C40,'[1]图片式 '!$C$4:$H$1150,3,0))</f>
        <v/>
      </c>
      <c r="F40" s="35" t="str">
        <f>IF(ISERROR(VLOOKUP(C40,'[1]图片式 '!$C$4:$H$1150,4,0)),"",VLOOKUP(C40,'[1]图片式 '!$C$4:$H$1150,4,0))</f>
        <v/>
      </c>
      <c r="G40" s="36"/>
      <c r="H40" s="37" t="str">
        <f>IF(ISERROR(VLOOKUP(C40,'[1]图片式 '!$C$4:$H$1150,5,0)),"",VLOOKUP(C40,'[1]图片式 '!$C$4:$H$1150,5,0)*$L$9)</f>
        <v/>
      </c>
      <c r="I40" s="81" t="str">
        <f t="shared" si="2"/>
        <v/>
      </c>
      <c r="J40" s="82"/>
      <c r="K40" s="13"/>
      <c r="M40" s="86"/>
      <c r="N40" s="84"/>
    </row>
    <row r="41" ht="18" customHeight="1" spans="2:14">
      <c r="B41" s="38">
        <v>31</v>
      </c>
      <c r="C41" s="35"/>
      <c r="D41" s="36" t="str">
        <f>IF(ISERROR(VLOOKUP(C41,'[1]图片式 '!$C$4:$H$1150,2,0)),"",VLOOKUP(C41,'[1]图片式 '!$C$4:$H$1150,2,0))</f>
        <v/>
      </c>
      <c r="E41" s="36" t="str">
        <f>IF(ISERROR(VLOOKUP(C41,'[1]图片式 '!$C$4:$H$1150,3,0)),"",VLOOKUP(C41,'[1]图片式 '!$C$4:$H$1150,3,0))</f>
        <v/>
      </c>
      <c r="F41" s="35" t="str">
        <f>IF(ISERROR(VLOOKUP(C41,'[1]图片式 '!$C$4:$H$1150,4,0)),"",VLOOKUP(C41,'[1]图片式 '!$C$4:$H$1150,4,0))</f>
        <v/>
      </c>
      <c r="G41" s="36"/>
      <c r="H41" s="37" t="str">
        <f>IF(ISERROR(VLOOKUP(C41,'[1]图片式 '!$C$4:$H$1150,5,0)),"",VLOOKUP(C41,'[1]图片式 '!$C$4:$H$1150,5,0)*$L$9)</f>
        <v/>
      </c>
      <c r="I41" s="81" t="str">
        <f t="shared" si="2"/>
        <v/>
      </c>
      <c r="J41" s="82"/>
      <c r="K41" s="13"/>
      <c r="M41" s="86"/>
      <c r="N41" s="84"/>
    </row>
    <row r="42" s="1" customFormat="1" ht="18" customHeight="1" spans="2:14">
      <c r="B42" s="41" t="s">
        <v>38</v>
      </c>
      <c r="C42" s="42"/>
      <c r="D42" s="43"/>
      <c r="E42" s="44"/>
      <c r="F42" s="44"/>
      <c r="G42" s="44"/>
      <c r="H42" s="44"/>
      <c r="I42" s="88">
        <f>SUM(I11:I41)</f>
        <v>26697</v>
      </c>
      <c r="J42" s="89"/>
      <c r="K42" s="90"/>
      <c r="L42" s="91"/>
      <c r="M42" s="92"/>
      <c r="N42" s="93"/>
    </row>
    <row r="43" ht="32.1" customHeight="1" spans="2:14">
      <c r="B43" s="30" t="s">
        <v>39</v>
      </c>
      <c r="C43" s="31"/>
      <c r="D43" s="32"/>
      <c r="E43" s="32"/>
      <c r="F43" s="33"/>
      <c r="G43" s="32"/>
      <c r="H43" s="32"/>
      <c r="I43" s="32"/>
      <c r="J43" s="78"/>
      <c r="K43" s="13"/>
      <c r="M43" s="86"/>
      <c r="N43" s="84"/>
    </row>
    <row r="44" ht="18" customHeight="1" spans="2:14">
      <c r="B44" s="34">
        <v>1</v>
      </c>
      <c r="C44" s="35">
        <v>55000100</v>
      </c>
      <c r="D44" s="36" t="str">
        <f>IF(ISERROR(VLOOKUP(C44,'[1]图片式 '!$C$4:$H$1150,2,0)),"",VLOOKUP(C44,'[1]图片式 '!$C$4:$H$1150,2,0))</f>
        <v>蓝色铝合金管</v>
      </c>
      <c r="E44" s="36" t="str">
        <f>IF(ISERROR(VLOOKUP(C44,'[1]图片式 '!$C$4:$H$1150,3,0)),"",VLOOKUP(C44,'[1]图片式 '!$C$4:$H$1150,3,0))</f>
        <v>DN50-5.8米</v>
      </c>
      <c r="F44" s="35" t="str">
        <f>IF(ISERROR(VLOOKUP(C44,'[1]图片式 '!$C$4:$H$1150,4,0)),"",VLOOKUP(C44,'[1]图片式 '!$C$4:$H$1150,4,0))</f>
        <v>根</v>
      </c>
      <c r="G44" s="36">
        <v>2</v>
      </c>
      <c r="H44" s="37">
        <f>IF(ISERROR(VLOOKUP(C44,'[1]图片式 '!$C$4:$H$1150,5,0)),"",VLOOKUP(C44,'[1]图片式 '!$C$4:$H$1150,5,0)*$L$9)</f>
        <v>230</v>
      </c>
      <c r="I44" s="81">
        <f>IF(G44="","",G44*H44)</f>
        <v>460</v>
      </c>
      <c r="J44" s="82"/>
      <c r="K44" s="13"/>
      <c r="L44" s="2">
        <f>31+6+65+10</f>
        <v>112</v>
      </c>
      <c r="M44" s="86"/>
      <c r="N44" s="84"/>
    </row>
    <row r="45" ht="18" customHeight="1" spans="2:14">
      <c r="B45" s="34">
        <v>2</v>
      </c>
      <c r="C45" s="39">
        <v>54070000</v>
      </c>
      <c r="D45" s="36" t="str">
        <f>IF(ISERROR(VLOOKUP(C45,'[1]图片式 '!$C$4:$H$1150,2,0)),"",VLOOKUP(C45,'[1]图片式 '!$C$4:$H$1150,2,0))</f>
        <v>外螺纹接头</v>
      </c>
      <c r="E45" s="36" t="str">
        <f>IF(ISERROR(VLOOKUP(C45,'[1]图片式 '!$C$4:$H$1150,3,0)),"",VLOOKUP(C45,'[1]图片式 '!$C$4:$H$1150,3,0))</f>
        <v>DN50-R1-1/2"</v>
      </c>
      <c r="F45" s="35" t="str">
        <f>IF(ISERROR(VLOOKUP(C45,'[1]图片式 '!$C$4:$H$1150,4,0)),"",VLOOKUP(C45,'[1]图片式 '!$C$4:$H$1150,4,0))</f>
        <v>个</v>
      </c>
      <c r="G45" s="36">
        <v>2</v>
      </c>
      <c r="H45" s="37">
        <f>IF(ISERROR(VLOOKUP(C45,'[1]图片式 '!$C$4:$H$1150,5,0)),"",VLOOKUP(C45,'[1]图片式 '!$C$4:$H$1150,5,0)*$L$9)</f>
        <v>45</v>
      </c>
      <c r="I45" s="81">
        <f t="shared" ref="I45:I66" si="3">IF(G45="","",G45*H45)</f>
        <v>90</v>
      </c>
      <c r="J45" s="82"/>
      <c r="K45" s="13"/>
      <c r="L45" s="2">
        <f>L44/5.8</f>
        <v>19.3103448275862</v>
      </c>
      <c r="M45" s="86"/>
      <c r="N45" s="84"/>
    </row>
    <row r="46" ht="18" customHeight="1" spans="2:14">
      <c r="B46" s="34">
        <v>3</v>
      </c>
      <c r="C46" s="35">
        <v>55070000</v>
      </c>
      <c r="D46" s="36" t="str">
        <f>IF(ISERROR(VLOOKUP(C46,'[1]图片式 '!$C$4:$H$1150,2,0)),"",VLOOKUP(C46,'[1]图片式 '!$C$4:$H$1150,2,0))</f>
        <v>外螺纹接头</v>
      </c>
      <c r="E46" s="36" t="str">
        <f>IF(ISERROR(VLOOKUP(C46,'[1]图片式 '!$C$4:$H$1150,3,0)),"",VLOOKUP(C46,'[1]图片式 '!$C$4:$H$1150,3,0))</f>
        <v>DN50-R2"</v>
      </c>
      <c r="F46" s="35" t="str">
        <f>IF(ISERROR(VLOOKUP(C46,'[1]图片式 '!$C$4:$H$1150,4,0)),"",VLOOKUP(C46,'[1]图片式 '!$C$4:$H$1150,4,0))</f>
        <v>个</v>
      </c>
      <c r="G46" s="36">
        <v>9</v>
      </c>
      <c r="H46" s="37">
        <f>IF(ISERROR(VLOOKUP(C46,'[1]图片式 '!$C$4:$H$1150,5,0)),"",VLOOKUP(C46,'[1]图片式 '!$C$4:$H$1150,5,0)*$L$9)</f>
        <v>45</v>
      </c>
      <c r="I46" s="81">
        <f t="shared" si="3"/>
        <v>405</v>
      </c>
      <c r="J46" s="82"/>
      <c r="K46" s="13"/>
      <c r="M46" s="86"/>
      <c r="N46" s="84"/>
    </row>
    <row r="47" ht="18" customHeight="1" spans="2:14">
      <c r="B47" s="34">
        <v>4</v>
      </c>
      <c r="C47" s="35">
        <v>55100040</v>
      </c>
      <c r="D47" s="36" t="str">
        <f>IF(ISERROR(VLOOKUP(C47,'[1]图片式 '!$C$4:$H$1150,2,0)),"",VLOOKUP(C47,'[1]图片式 '!$C$4:$H$1150,2,0))</f>
        <v>对插球阀</v>
      </c>
      <c r="E47" s="36" t="str">
        <f>IF(ISERROR(VLOOKUP(C47,'[1]图片式 '!$C$4:$H$1150,3,0)),"",VLOOKUP(C47,'[1]图片式 '!$C$4:$H$1150,3,0))</f>
        <v>DN50</v>
      </c>
      <c r="F47" s="35" t="str">
        <f>IF(ISERROR(VLOOKUP(C47,'[1]图片式 '!$C$4:$H$1150,4,0)),"",VLOOKUP(C47,'[1]图片式 '!$C$4:$H$1150,4,0))</f>
        <v>个</v>
      </c>
      <c r="G47" s="36">
        <v>1</v>
      </c>
      <c r="H47" s="37">
        <f>IF(ISERROR(VLOOKUP(C47,'[1]图片式 '!$C$4:$H$1150,5,0)),"",VLOOKUP(C47,'[1]图片式 '!$C$4:$H$1150,5,0)*$L$9)</f>
        <v>250</v>
      </c>
      <c r="I47" s="81">
        <f t="shared" ref="I47" si="4">IF(G47="","",G47*H47)</f>
        <v>250</v>
      </c>
      <c r="J47" s="82"/>
      <c r="K47" s="13"/>
      <c r="M47" s="86"/>
      <c r="N47" s="84"/>
    </row>
    <row r="48" ht="18" customHeight="1" spans="2:14">
      <c r="B48" s="34">
        <v>5</v>
      </c>
      <c r="C48" s="35">
        <v>55030000</v>
      </c>
      <c r="D48" s="36" t="str">
        <f>IF(ISERROR(VLOOKUP(C48,'[1]图片式 '!$C$4:$H$1150,2,0)),"",VLOOKUP(C48,'[1]图片式 '!$C$4:$H$1150,2,0))</f>
        <v>90度弯头</v>
      </c>
      <c r="E48" s="36" t="str">
        <f>IF(ISERROR(VLOOKUP(C48,'[1]图片式 '!$C$4:$H$1150,3,0)),"",VLOOKUP(C48,'[1]图片式 '!$C$4:$H$1150,3,0))</f>
        <v>DN50</v>
      </c>
      <c r="F48" s="35" t="str">
        <f>IF(ISERROR(VLOOKUP(C48,'[1]图片式 '!$C$4:$H$1150,4,0)),"",VLOOKUP(C48,'[1]图片式 '!$C$4:$H$1150,4,0))</f>
        <v>个</v>
      </c>
      <c r="G48" s="36">
        <v>12</v>
      </c>
      <c r="H48" s="37">
        <v>60</v>
      </c>
      <c r="I48" s="81">
        <f t="shared" si="3"/>
        <v>720</v>
      </c>
      <c r="J48" s="82"/>
      <c r="K48" s="13"/>
      <c r="M48" s="86"/>
      <c r="N48" s="84"/>
    </row>
    <row r="49" ht="18" customHeight="1" spans="2:14">
      <c r="B49" s="34">
        <v>6</v>
      </c>
      <c r="C49" s="35">
        <v>55020030</v>
      </c>
      <c r="D49" s="36" t="str">
        <f>IF(ISERROR(VLOOKUP(C49,'[1]图片式 '!$C$4:$H$1150,2,0)),"",VLOOKUP(C49,'[1]图片式 '!$C$4:$H$1150,2,0))</f>
        <v>直接</v>
      </c>
      <c r="E49" s="36" t="str">
        <f>IF(ISERROR(VLOOKUP(C49,'[1]图片式 '!$C$4:$H$1150,3,0)),"",VLOOKUP(C49,'[1]图片式 '!$C$4:$H$1150,3,0))</f>
        <v>DN50</v>
      </c>
      <c r="F49" s="35" t="str">
        <f>IF(ISERROR(VLOOKUP(C49,'[1]图片式 '!$C$4:$H$1150,4,0)),"",VLOOKUP(C49,'[1]图片式 '!$C$4:$H$1150,4,0))</f>
        <v>个</v>
      </c>
      <c r="G49" s="36">
        <v>36</v>
      </c>
      <c r="H49" s="37">
        <v>50</v>
      </c>
      <c r="I49" s="81">
        <f t="shared" si="3"/>
        <v>1800</v>
      </c>
      <c r="J49" s="82"/>
      <c r="K49" s="13"/>
      <c r="M49" s="86"/>
      <c r="N49" s="84"/>
    </row>
    <row r="50" ht="18" customHeight="1" spans="2:14">
      <c r="B50" s="34">
        <v>7</v>
      </c>
      <c r="C50" s="35">
        <v>55150020</v>
      </c>
      <c r="D50" s="36" t="str">
        <f>IF(ISERROR(VLOOKUP(C50,'[1]图片式 '!$C$4:$H$1150,2,0)),"",VLOOKUP(C50,'[1]图片式 '!$C$4:$H$1150,2,0))</f>
        <v>管夹</v>
      </c>
      <c r="E50" s="36" t="str">
        <f>IF(ISERROR(VLOOKUP(C50,'[1]图片式 '!$C$4:$H$1150,3,0)),"",VLOOKUP(C50,'[1]图片式 '!$C$4:$H$1150,3,0))</f>
        <v>DN50（塑料）</v>
      </c>
      <c r="F50" s="35" t="str">
        <f>IF(ISERROR(VLOOKUP(C50,'[1]图片式 '!$C$4:$H$1150,4,0)),"",VLOOKUP(C50,'[1]图片式 '!$C$4:$H$1150,4,0))</f>
        <v>个</v>
      </c>
      <c r="G50" s="36">
        <v>3</v>
      </c>
      <c r="H50" s="37">
        <f>IF(ISERROR(VLOOKUP(C50,'[1]图片式 '!$C$4:$H$1150,5,0)),"",VLOOKUP(C50,'[1]图片式 '!$C$4:$H$1150,5,0)*$L$9)</f>
        <v>6</v>
      </c>
      <c r="I50" s="81">
        <f t="shared" ref="I50" si="5">IF(G50="","",G50*H50)</f>
        <v>18</v>
      </c>
      <c r="J50" s="82"/>
      <c r="K50" s="13"/>
      <c r="M50" s="86"/>
      <c r="N50" s="84"/>
    </row>
    <row r="51" ht="18" customHeight="1" spans="2:14">
      <c r="B51" s="34">
        <v>8</v>
      </c>
      <c r="C51" s="35" t="s">
        <v>40</v>
      </c>
      <c r="D51" s="36" t="str">
        <f>IF(ISERROR(VLOOKUP(C51,'[1]图片式 '!$C$4:$H$1150,2,0)),"",VLOOKUP(C51,'[1]图片式 '!$C$4:$H$1150,2,0))</f>
        <v>生料带</v>
      </c>
      <c r="E51" s="36" t="str">
        <f>IF(ISERROR(VLOOKUP(C51,'[1]图片式 '!$C$4:$H$1150,3,0)),"",VLOOKUP(C51,'[1]图片式 '!$C$4:$H$1150,3,0))</f>
        <v>20m</v>
      </c>
      <c r="F51" s="35" t="str">
        <f>IF(ISERROR(VLOOKUP(C51,'[1]图片式 '!$C$4:$H$1150,4,0)),"",VLOOKUP(C51,'[1]图片式 '!$C$4:$H$1150,4,0))</f>
        <v>个</v>
      </c>
      <c r="G51" s="36">
        <v>10</v>
      </c>
      <c r="H51" s="37">
        <f>IF(ISERROR(VLOOKUP(C51,'[1]图片式 '!$C$4:$H$1150,5,0)),"",VLOOKUP(C51,'[1]图片式 '!$C$4:$H$1150,5,0)*$L$9)</f>
        <v>3</v>
      </c>
      <c r="I51" s="81">
        <f t="shared" si="3"/>
        <v>30</v>
      </c>
      <c r="J51" s="82"/>
      <c r="K51" s="13"/>
      <c r="L51" s="2">
        <f>80/5.8</f>
        <v>13.7931034482759</v>
      </c>
      <c r="M51" s="94"/>
      <c r="N51" s="84"/>
    </row>
    <row r="52" ht="18" customHeight="1" spans="2:14">
      <c r="B52" s="34">
        <v>9</v>
      </c>
      <c r="C52" s="39" t="s">
        <v>37</v>
      </c>
      <c r="D52" s="36" t="str">
        <f>IF(ISERROR(VLOOKUP(C52,'[1]图片式 '!$C$4:$H$1150,2,0)),"",VLOOKUP(C52,'[1]图片式 '!$C$4:$H$1150,2,0))</f>
        <v>内膨胀</v>
      </c>
      <c r="E52" s="36" t="str">
        <f>IF(ISERROR(VLOOKUP(C52,'[1]图片式 '!$C$4:$H$1150,3,0)),"",VLOOKUP(C52,'[1]图片式 '!$C$4:$H$1150,3,0))</f>
        <v>M10*70mm，用于墙体及地面固定,10套/包</v>
      </c>
      <c r="F52" s="35" t="str">
        <f>IF(ISERROR(VLOOKUP(C52,'[1]图片式 '!$C$4:$H$1150,4,0)),"",VLOOKUP(C52,'[1]图片式 '!$C$4:$H$1150,4,0))</f>
        <v>包</v>
      </c>
      <c r="G52" s="36">
        <v>2</v>
      </c>
      <c r="H52" s="37">
        <f>IF(ISERROR(VLOOKUP(C52,'[1]图片式 '!$C$4:$H$1150,5,0)),"",VLOOKUP(C52,'[1]图片式 '!$C$4:$H$1150,5,0)*$L$9)</f>
        <v>15</v>
      </c>
      <c r="I52" s="81">
        <f t="shared" si="3"/>
        <v>30</v>
      </c>
      <c r="J52" s="82"/>
      <c r="K52" s="13"/>
      <c r="M52" s="94"/>
      <c r="N52" s="84"/>
    </row>
    <row r="53" ht="18" customHeight="1" spans="2:14">
      <c r="B53" s="34">
        <v>10</v>
      </c>
      <c r="C53" s="35" t="s">
        <v>35</v>
      </c>
      <c r="D53" s="36" t="str">
        <f>IF(ISERROR(VLOOKUP(C53,'[1]图片式 '!$C$4:$H$1150,2,0)),"",VLOOKUP(C53,'[1]图片式 '!$C$4:$H$1150,2,0))</f>
        <v>可伸缩支架</v>
      </c>
      <c r="E53" s="36" t="str">
        <f>IF(ISERROR(VLOOKUP(C53,'[1]图片式 '!$C$4:$H$1150,3,0)),"",VLOOKUP(C53,'[1]图片式 '!$C$4:$H$1150,3,0))</f>
        <v>1.2m-2.4m（用于管道或阀门支撑固定）</v>
      </c>
      <c r="F53" s="35" t="str">
        <f>IF(ISERROR(VLOOKUP(C53,'[1]图片式 '!$C$4:$H$1150,4,0)),"",VLOOKUP(C53,'[1]图片式 '!$C$4:$H$1150,4,0))</f>
        <v>个</v>
      </c>
      <c r="G53" s="36">
        <v>3</v>
      </c>
      <c r="H53" s="37">
        <f>IF(ISERROR(VLOOKUP(C53,'[1]图片式 '!$C$4:$H$1150,5,0)),"",VLOOKUP(C53,'[1]图片式 '!$C$4:$H$1150,5,0)*$L$9)</f>
        <v>60</v>
      </c>
      <c r="I53" s="81">
        <f t="shared" si="3"/>
        <v>180</v>
      </c>
      <c r="J53" s="82"/>
      <c r="K53" s="13"/>
      <c r="M53" s="94"/>
      <c r="N53" s="84"/>
    </row>
    <row r="54" ht="18" customHeight="1" spans="2:14">
      <c r="B54" s="34">
        <v>11</v>
      </c>
      <c r="C54" s="35" t="s">
        <v>41</v>
      </c>
      <c r="D54" s="36" t="str">
        <f>IF(ISERROR(VLOOKUP(C54,'[1]图片式 '!$C$4:$H$1150,2,0)),"",VLOOKUP(C54,'[1]图片式 '!$C$4:$H$1150,2,0))</f>
        <v>快换内螺纹接头</v>
      </c>
      <c r="E54" s="36" t="str">
        <f>IF(ISERROR(VLOOKUP(C54,'[1]图片式 '!$C$4:$H$1150,3,0)),"",VLOOKUP(C54,'[1]图片式 '!$C$4:$H$1150,3,0))</f>
        <v>DN50-G1/2"</v>
      </c>
      <c r="F54" s="35" t="str">
        <f>IF(ISERROR(VLOOKUP(C54,'[1]图片式 '!$C$4:$H$1150,4,0)),"",VLOOKUP(C54,'[1]图片式 '!$C$4:$H$1150,4,0))</f>
        <v>个</v>
      </c>
      <c r="G54" s="36">
        <v>1</v>
      </c>
      <c r="H54" s="37">
        <f>IF(ISERROR(VLOOKUP(C54,'[1]图片式 '!$C$4:$H$1150,5,0)),"",VLOOKUP(C54,'[1]图片式 '!$C$4:$H$1150,5,0)*$L$9)</f>
        <v>35</v>
      </c>
      <c r="I54" s="81">
        <f t="shared" si="3"/>
        <v>35</v>
      </c>
      <c r="J54" s="82"/>
      <c r="K54" s="13"/>
      <c r="M54" s="94"/>
      <c r="N54" s="84"/>
    </row>
    <row r="55" ht="18" customHeight="1" spans="2:14">
      <c r="B55" s="34">
        <v>35</v>
      </c>
      <c r="C55" s="35" t="s">
        <v>30</v>
      </c>
      <c r="D55" s="36" t="str">
        <f>IF(ISERROR(VLOOKUP(C55,'[1]图片式 '!$C$4:$H$1150,2,0)),"",VLOOKUP(C55,'[1]图片式 '!$C$4:$H$1150,2,0))</f>
        <v>内外丝阀门</v>
      </c>
      <c r="E55" s="36" t="str">
        <f>IF(ISERROR(VLOOKUP(C55,'[1]图片式 '!$C$4:$H$1150,3,0)),"",VLOOKUP(C55,'[1]图片式 '!$C$4:$H$1150,3,0))</f>
        <v>G1/2"-R1/2",S304</v>
      </c>
      <c r="F55" s="35" t="str">
        <f>IF(ISERROR(VLOOKUP(C55,'[1]图片式 '!$C$4:$H$1150,4,0)),"",VLOOKUP(C55,'[1]图片式 '!$C$4:$H$1150,4,0))</f>
        <v>个</v>
      </c>
      <c r="G55" s="36">
        <v>1</v>
      </c>
      <c r="H55" s="37">
        <f>IF(ISERROR(VLOOKUP(C55,'[1]图片式 '!$C$4:$H$1150,5,0)),"",VLOOKUP(C55,'[1]图片式 '!$C$4:$H$1150,5,0)*$L$9)</f>
        <v>35</v>
      </c>
      <c r="I55" s="81">
        <f t="shared" ref="I55:I56" si="6">IF(G55="","",G55*H55)</f>
        <v>35</v>
      </c>
      <c r="J55" s="82"/>
      <c r="K55" s="13"/>
      <c r="M55" s="86"/>
      <c r="N55" s="84"/>
    </row>
    <row r="56" ht="18" customHeight="1" spans="2:14">
      <c r="B56" s="34">
        <v>36</v>
      </c>
      <c r="C56" s="35"/>
      <c r="D56" s="36" t="str">
        <f>IF(ISERROR(VLOOKUP(C56,'[1]图片式 '!$C$4:$H$1150,2,0)),"",VLOOKUP(C56,'[1]图片式 '!$C$4:$H$1150,2,0))</f>
        <v/>
      </c>
      <c r="E56" s="36" t="str">
        <f>IF(ISERROR(VLOOKUP(C56,'[1]图片式 '!$C$4:$H$1150,3,0)),"",VLOOKUP(C56,'[1]图片式 '!$C$4:$H$1150,3,0))</f>
        <v/>
      </c>
      <c r="F56" s="35" t="str">
        <f>IF(ISERROR(VLOOKUP(C56,'[1]图片式 '!$C$4:$H$1150,4,0)),"",VLOOKUP(C56,'[1]图片式 '!$C$4:$H$1150,4,0))</f>
        <v/>
      </c>
      <c r="G56" s="36"/>
      <c r="H56" s="37" t="str">
        <f>IF(ISERROR(VLOOKUP(C56,'[1]图片式 '!$C$4:$H$1150,5,0)),"",VLOOKUP(C56,'[1]图片式 '!$C$4:$H$1150,5,0)*$L$9)</f>
        <v/>
      </c>
      <c r="I56" s="81" t="str">
        <f t="shared" si="6"/>
        <v/>
      </c>
      <c r="J56" s="82"/>
      <c r="K56" s="13"/>
      <c r="M56" s="86"/>
      <c r="N56" s="84"/>
    </row>
    <row r="57" s="1" customFormat="1" ht="18" customHeight="1" spans="2:14">
      <c r="B57" s="41" t="s">
        <v>38</v>
      </c>
      <c r="C57" s="42"/>
      <c r="D57" s="43"/>
      <c r="E57" s="44"/>
      <c r="F57" s="44"/>
      <c r="G57" s="44"/>
      <c r="H57" s="44"/>
      <c r="I57" s="88">
        <f>SUM(I44:I56)</f>
        <v>4053</v>
      </c>
      <c r="J57" s="89"/>
      <c r="K57" s="90"/>
      <c r="L57" s="91"/>
      <c r="M57" s="92"/>
      <c r="N57" s="93"/>
    </row>
    <row r="58" s="1" customFormat="1" ht="18" customHeight="1" spans="2:15">
      <c r="B58" s="45" t="s">
        <v>42</v>
      </c>
      <c r="C58" s="46"/>
      <c r="D58" s="47"/>
      <c r="E58" s="48"/>
      <c r="F58" s="48"/>
      <c r="G58" s="48"/>
      <c r="H58" s="48"/>
      <c r="I58" s="95">
        <f>I42+I57</f>
        <v>30750</v>
      </c>
      <c r="J58" s="96"/>
      <c r="K58" s="90"/>
      <c r="M58" s="97"/>
      <c r="N58" s="98"/>
      <c r="O58" s="99"/>
    </row>
    <row r="59" ht="18" customHeight="1" spans="2:11">
      <c r="B59" s="49"/>
      <c r="C59" s="50"/>
      <c r="D59" s="50"/>
      <c r="E59" s="50"/>
      <c r="F59" s="51"/>
      <c r="G59" s="50"/>
      <c r="H59" s="50"/>
      <c r="I59" s="50"/>
      <c r="J59" s="100"/>
      <c r="K59" s="21"/>
    </row>
    <row r="60" ht="18" customHeight="1" spans="2:11">
      <c r="B60" s="52" t="s">
        <v>14</v>
      </c>
      <c r="C60" s="53" t="s">
        <v>43</v>
      </c>
      <c r="D60" s="54"/>
      <c r="E60" s="54"/>
      <c r="F60" s="55"/>
      <c r="G60" s="29" t="s">
        <v>19</v>
      </c>
      <c r="H60" s="28" t="s">
        <v>20</v>
      </c>
      <c r="I60" s="101" t="s">
        <v>21</v>
      </c>
      <c r="J60" s="102" t="s">
        <v>44</v>
      </c>
      <c r="K60" s="103"/>
    </row>
    <row r="61" ht="18" customHeight="1" spans="2:11">
      <c r="B61" s="56">
        <v>1</v>
      </c>
      <c r="C61" s="57" t="s">
        <v>45</v>
      </c>
      <c r="D61" s="58"/>
      <c r="E61" s="59"/>
      <c r="F61" s="60"/>
      <c r="G61" s="57">
        <v>1</v>
      </c>
      <c r="H61" s="61">
        <v>48000</v>
      </c>
      <c r="I61" s="61">
        <v>48000</v>
      </c>
      <c r="J61" s="104" t="s">
        <v>46</v>
      </c>
      <c r="K61" s="105"/>
    </row>
    <row r="62" ht="18" customHeight="1" spans="2:11">
      <c r="B62" s="56">
        <v>2</v>
      </c>
      <c r="C62" s="62" t="s">
        <v>47</v>
      </c>
      <c r="D62" s="63"/>
      <c r="E62" s="63"/>
      <c r="F62" s="64"/>
      <c r="G62" s="57">
        <v>1</v>
      </c>
      <c r="H62" s="61">
        <v>9500</v>
      </c>
      <c r="I62" s="61">
        <v>9500</v>
      </c>
      <c r="J62" s="104"/>
      <c r="K62" s="106"/>
    </row>
    <row r="63" ht="18" customHeight="1" spans="2:11">
      <c r="B63" s="56">
        <v>3</v>
      </c>
      <c r="C63" s="62" t="s">
        <v>48</v>
      </c>
      <c r="D63" s="63"/>
      <c r="E63" s="63"/>
      <c r="F63" s="64"/>
      <c r="G63" s="57">
        <v>3</v>
      </c>
      <c r="H63" s="61">
        <v>270</v>
      </c>
      <c r="I63" s="61">
        <f>G63*H63</f>
        <v>810</v>
      </c>
      <c r="J63" s="104"/>
      <c r="K63" s="106"/>
    </row>
    <row r="64" ht="18" customHeight="1" spans="2:11">
      <c r="B64" s="56">
        <v>4</v>
      </c>
      <c r="C64" s="62" t="s">
        <v>49</v>
      </c>
      <c r="D64" s="63"/>
      <c r="E64" s="63"/>
      <c r="F64" s="64"/>
      <c r="G64" s="57">
        <v>1</v>
      </c>
      <c r="H64" s="61">
        <v>3500</v>
      </c>
      <c r="I64" s="61">
        <f>G64*H64</f>
        <v>3500</v>
      </c>
      <c r="J64" s="104"/>
      <c r="K64" s="106"/>
    </row>
    <row r="65" ht="18" customHeight="1" spans="2:11">
      <c r="B65" s="56">
        <v>6</v>
      </c>
      <c r="C65" s="62" t="s">
        <v>50</v>
      </c>
      <c r="D65" s="63"/>
      <c r="E65" s="63"/>
      <c r="F65" s="63"/>
      <c r="G65" s="63"/>
      <c r="H65" s="64"/>
      <c r="I65" s="129">
        <v>10000</v>
      </c>
      <c r="J65" s="104"/>
      <c r="K65" s="106"/>
    </row>
    <row r="66" ht="18" customHeight="1" spans="2:11">
      <c r="B66" s="56">
        <v>7</v>
      </c>
      <c r="C66" s="62" t="s">
        <v>51</v>
      </c>
      <c r="D66" s="63"/>
      <c r="E66" s="63"/>
      <c r="F66" s="63"/>
      <c r="G66" s="63"/>
      <c r="H66" s="64"/>
      <c r="I66" s="129">
        <v>2000</v>
      </c>
      <c r="J66" s="104"/>
      <c r="K66" s="106"/>
    </row>
    <row r="67" ht="18" customHeight="1" spans="2:11">
      <c r="B67" s="56">
        <v>8</v>
      </c>
      <c r="C67" s="62" t="s">
        <v>52</v>
      </c>
      <c r="D67" s="63"/>
      <c r="E67" s="63"/>
      <c r="F67" s="63"/>
      <c r="G67" s="63"/>
      <c r="H67" s="64"/>
      <c r="I67" s="129">
        <v>2000</v>
      </c>
      <c r="J67" s="104"/>
      <c r="K67" s="106"/>
    </row>
    <row r="68" ht="18" customHeight="1" spans="2:11">
      <c r="B68" s="56">
        <v>9</v>
      </c>
      <c r="C68" s="62" t="s">
        <v>53</v>
      </c>
      <c r="D68" s="63"/>
      <c r="E68" s="63"/>
      <c r="F68" s="63"/>
      <c r="G68" s="63"/>
      <c r="H68" s="64"/>
      <c r="I68" s="129">
        <v>800</v>
      </c>
      <c r="J68" s="104"/>
      <c r="K68" s="106"/>
    </row>
    <row r="69" s="1" customFormat="1" ht="18" customHeight="1" spans="2:14">
      <c r="B69" s="107" t="s">
        <v>54</v>
      </c>
      <c r="C69" s="108"/>
      <c r="D69" s="109"/>
      <c r="E69" s="110"/>
      <c r="F69" s="110"/>
      <c r="G69" s="110"/>
      <c r="H69" s="110"/>
      <c r="I69" s="130">
        <f>SUM(I61:I68)</f>
        <v>76610</v>
      </c>
      <c r="J69" s="131"/>
      <c r="K69" s="90"/>
      <c r="M69" s="97"/>
      <c r="N69" s="132"/>
    </row>
    <row r="70" s="1" customFormat="1" ht="24.6" customHeight="1" spans="2:14">
      <c r="B70" s="111" t="s">
        <v>55</v>
      </c>
      <c r="C70" s="112"/>
      <c r="D70" s="113" t="str">
        <f>SUBSTITUTE(SUBSTITUTE(TEXT(TRUNC(FIXED(I70)),"[&gt;0][dbnum2];[&lt;0]负[dbnum2];;")&amp;TEXT(RIGHT(FIXED(I70),2),"元[dbnum2]0角0分;;"&amp;IF(ABS(I70)&gt;1%,"元整",)),"零角",IF(ABS(I70)&lt;1,,"零")),"零分","整")</f>
        <v>壹拾万柒仟叁佰陆拾元整</v>
      </c>
      <c r="E70" s="114"/>
      <c r="F70" s="115"/>
      <c r="G70" s="116"/>
      <c r="H70" s="117" t="s">
        <v>56</v>
      </c>
      <c r="I70" s="133">
        <f>I58+I69</f>
        <v>107360</v>
      </c>
      <c r="J70" s="134"/>
      <c r="K70" s="135"/>
      <c r="M70" s="97"/>
      <c r="N70" s="132"/>
    </row>
    <row r="71" ht="21" customHeight="1" spans="2:11">
      <c r="B71" s="118" t="s">
        <v>57</v>
      </c>
      <c r="C71" s="119"/>
      <c r="D71" s="119"/>
      <c r="E71" s="119"/>
      <c r="F71" s="120"/>
      <c r="G71" s="119"/>
      <c r="H71" s="119"/>
      <c r="I71" s="119"/>
      <c r="J71" s="119"/>
      <c r="K71" s="121"/>
    </row>
    <row r="72" ht="21" customHeight="1" spans="2:11">
      <c r="B72" s="121" t="s">
        <v>58</v>
      </c>
      <c r="C72" s="121"/>
      <c r="D72" s="121"/>
      <c r="E72" s="121"/>
      <c r="F72" s="122"/>
      <c r="G72" s="121"/>
      <c r="H72" s="121"/>
      <c r="I72" s="121"/>
      <c r="J72" s="121"/>
      <c r="K72" s="121"/>
    </row>
    <row r="73" ht="21" customHeight="1" spans="2:11">
      <c r="B73" s="121" t="s">
        <v>59</v>
      </c>
      <c r="C73" s="121"/>
      <c r="D73" s="121"/>
      <c r="E73" s="121"/>
      <c r="F73" s="122"/>
      <c r="G73" s="121"/>
      <c r="H73" s="121"/>
      <c r="I73" s="121"/>
      <c r="J73" s="121"/>
      <c r="K73" s="121"/>
    </row>
    <row r="74" ht="21" customHeight="1" spans="2:11">
      <c r="B74" s="121" t="s">
        <v>60</v>
      </c>
      <c r="C74" s="121"/>
      <c r="D74" s="121"/>
      <c r="E74" s="121"/>
      <c r="F74" s="122"/>
      <c r="G74" s="121"/>
      <c r="H74" s="121"/>
      <c r="I74" s="121"/>
      <c r="J74" s="121"/>
      <c r="K74" s="121"/>
    </row>
    <row r="75" ht="21" customHeight="1" spans="2:11">
      <c r="B75" s="121" t="s">
        <v>61</v>
      </c>
      <c r="C75" s="121"/>
      <c r="D75" s="121"/>
      <c r="E75" s="121"/>
      <c r="F75" s="122"/>
      <c r="G75" s="121"/>
      <c r="H75" s="121"/>
      <c r="I75" s="121"/>
      <c r="J75" s="121"/>
      <c r="K75" s="121"/>
    </row>
    <row r="76" ht="18" customHeight="1" spans="2:7">
      <c r="B76" s="123" t="s">
        <v>62</v>
      </c>
      <c r="C76" s="124"/>
      <c r="D76" s="125"/>
      <c r="E76" s="125"/>
      <c r="F76" s="124"/>
      <c r="G76" s="125"/>
    </row>
    <row r="77" ht="13.5" spans="2:7">
      <c r="B77" s="126" t="s">
        <v>63</v>
      </c>
      <c r="C77" s="124"/>
      <c r="D77" s="125"/>
      <c r="E77" s="125"/>
      <c r="F77" s="124"/>
      <c r="G77" s="125"/>
    </row>
    <row r="78" ht="13.5" spans="2:7">
      <c r="B78" s="125" t="s">
        <v>64</v>
      </c>
      <c r="C78" s="124"/>
      <c r="D78" s="125"/>
      <c r="E78" s="125"/>
      <c r="F78" s="124"/>
      <c r="G78" s="125"/>
    </row>
    <row r="79" ht="13.5" spans="2:7">
      <c r="B79" s="125" t="s">
        <v>65</v>
      </c>
      <c r="C79" s="124"/>
      <c r="D79" s="125"/>
      <c r="E79" s="125"/>
      <c r="F79" s="124"/>
      <c r="G79" s="125"/>
    </row>
    <row r="80" ht="13.5" spans="2:7">
      <c r="B80" s="125" t="s">
        <v>66</v>
      </c>
      <c r="C80" s="124"/>
      <c r="D80" s="125"/>
      <c r="E80" s="125"/>
      <c r="F80" s="124"/>
      <c r="G80" s="125"/>
    </row>
    <row r="81" ht="13.5" spans="2:7">
      <c r="B81" s="125" t="s">
        <v>67</v>
      </c>
      <c r="C81" s="124"/>
      <c r="D81" s="125"/>
      <c r="E81" s="125"/>
      <c r="F81" s="124"/>
      <c r="G81" s="125"/>
    </row>
    <row r="82" ht="13.5" spans="2:7">
      <c r="B82" s="126" t="s">
        <v>68</v>
      </c>
      <c r="C82" s="124"/>
      <c r="D82" s="125"/>
      <c r="E82" s="125"/>
      <c r="F82" s="124"/>
      <c r="G82" s="125"/>
    </row>
    <row r="83" ht="13.5" spans="2:7">
      <c r="B83" s="125" t="s">
        <v>69</v>
      </c>
      <c r="C83" s="124"/>
      <c r="D83" s="125"/>
      <c r="E83" s="125"/>
      <c r="F83" s="124"/>
      <c r="G83" s="125"/>
    </row>
    <row r="84" ht="13.5" spans="2:7">
      <c r="B84" s="125" t="s">
        <v>70</v>
      </c>
      <c r="C84" s="124"/>
      <c r="D84" s="125"/>
      <c r="E84" s="125"/>
      <c r="F84" s="124"/>
      <c r="G84" s="125"/>
    </row>
    <row r="85" ht="13.5" spans="2:7">
      <c r="B85" s="125" t="s">
        <v>71</v>
      </c>
      <c r="C85" s="124"/>
      <c r="D85" s="125"/>
      <c r="E85" s="125"/>
      <c r="F85" s="124"/>
      <c r="G85" s="125"/>
    </row>
    <row r="86" ht="13.5" spans="2:7">
      <c r="B86" s="126" t="s">
        <v>72</v>
      </c>
      <c r="C86" s="124"/>
      <c r="D86" s="125"/>
      <c r="E86" s="125"/>
      <c r="F86" s="124"/>
      <c r="G86" s="125"/>
    </row>
    <row r="87" ht="13.5" spans="2:7">
      <c r="B87" s="125" t="s">
        <v>73</v>
      </c>
      <c r="C87" s="124"/>
      <c r="D87" s="125"/>
      <c r="E87" s="125"/>
      <c r="F87" s="124"/>
      <c r="G87" s="125"/>
    </row>
    <row r="88" ht="13.5" spans="2:7">
      <c r="B88" s="125" t="s">
        <v>74</v>
      </c>
      <c r="C88" s="124"/>
      <c r="D88" s="125"/>
      <c r="E88" s="125"/>
      <c r="F88" s="124"/>
      <c r="G88" s="125"/>
    </row>
    <row r="89" ht="13.5" spans="2:7">
      <c r="B89" s="125" t="s">
        <v>75</v>
      </c>
      <c r="C89" s="124"/>
      <c r="D89" s="125"/>
      <c r="E89" s="125"/>
      <c r="F89" s="124"/>
      <c r="G89" s="125"/>
    </row>
    <row r="90" ht="13.5" spans="2:7">
      <c r="B90" s="125" t="s">
        <v>76</v>
      </c>
      <c r="C90" s="124"/>
      <c r="D90" s="125"/>
      <c r="E90" s="125"/>
      <c r="F90" s="124"/>
      <c r="G90" s="125"/>
    </row>
    <row r="91" ht="13.5" spans="2:7">
      <c r="B91" s="125" t="s">
        <v>77</v>
      </c>
      <c r="C91" s="124"/>
      <c r="D91" s="125"/>
      <c r="E91" s="125"/>
      <c r="F91" s="124"/>
      <c r="G91" s="125"/>
    </row>
    <row r="92" ht="13.5" spans="2:7">
      <c r="B92" s="126" t="s">
        <v>78</v>
      </c>
      <c r="C92" s="124"/>
      <c r="D92" s="125"/>
      <c r="E92" s="125"/>
      <c r="F92" s="124"/>
      <c r="G92" s="125"/>
    </row>
    <row r="93" ht="13.5" spans="2:7">
      <c r="B93" s="125" t="s">
        <v>79</v>
      </c>
      <c r="C93" s="124"/>
      <c r="D93" s="125"/>
      <c r="E93" s="125"/>
      <c r="F93" s="124"/>
      <c r="G93" s="125"/>
    </row>
    <row r="94" ht="13.5" spans="2:7">
      <c r="B94" s="125" t="s">
        <v>80</v>
      </c>
      <c r="C94" s="124"/>
      <c r="D94" s="125"/>
      <c r="E94" s="125"/>
      <c r="F94" s="124"/>
      <c r="G94" s="125"/>
    </row>
    <row r="95" ht="13.5" spans="2:7">
      <c r="B95" s="125" t="s">
        <v>81</v>
      </c>
      <c r="C95" s="124"/>
      <c r="D95" s="125"/>
      <c r="E95" s="125"/>
      <c r="F95" s="124"/>
      <c r="G95" s="125"/>
    </row>
    <row r="96" ht="13.5" spans="2:7">
      <c r="B96" s="125" t="s">
        <v>82</v>
      </c>
      <c r="C96" s="124"/>
      <c r="D96" s="125"/>
      <c r="E96" s="125"/>
      <c r="F96" s="124"/>
      <c r="G96" s="125"/>
    </row>
    <row r="97" ht="13.5" spans="2:7">
      <c r="B97" s="127" t="s">
        <v>83</v>
      </c>
      <c r="C97" s="128"/>
      <c r="D97" s="127"/>
      <c r="E97" s="125"/>
      <c r="F97" s="124"/>
      <c r="G97" s="125"/>
    </row>
    <row r="98" ht="13.5" spans="2:7">
      <c r="B98" s="125" t="s">
        <v>84</v>
      </c>
      <c r="C98" s="124"/>
      <c r="D98" s="125"/>
      <c r="E98" s="125"/>
      <c r="F98" s="124"/>
      <c r="G98" s="125"/>
    </row>
    <row r="99" ht="13.5" spans="2:7">
      <c r="B99" s="125" t="s">
        <v>85</v>
      </c>
      <c r="C99" s="124"/>
      <c r="D99" s="125"/>
      <c r="E99" s="125"/>
      <c r="F99" s="124"/>
      <c r="G99" s="125"/>
    </row>
    <row r="100" ht="13.5" spans="2:7">
      <c r="B100" s="125" t="s">
        <v>86</v>
      </c>
      <c r="C100" s="124"/>
      <c r="D100" s="125"/>
      <c r="E100" s="125"/>
      <c r="F100" s="124"/>
      <c r="G100" s="125"/>
    </row>
    <row r="101" ht="13.5" spans="2:7">
      <c r="B101" s="125" t="s">
        <v>87</v>
      </c>
      <c r="C101" s="124"/>
      <c r="D101" s="125"/>
      <c r="E101" s="125"/>
      <c r="F101" s="124"/>
      <c r="G101" s="125"/>
    </row>
    <row r="102" ht="13.5" spans="2:7">
      <c r="B102" s="125" t="s">
        <v>88</v>
      </c>
      <c r="C102" s="124"/>
      <c r="D102" s="125"/>
      <c r="E102" s="125"/>
      <c r="F102" s="124"/>
      <c r="G102" s="125"/>
    </row>
    <row r="103" ht="13.5" spans="2:7">
      <c r="B103" s="125" t="s">
        <v>89</v>
      </c>
      <c r="C103" s="124"/>
      <c r="D103" s="125"/>
      <c r="E103" s="125"/>
      <c r="F103" s="124"/>
      <c r="G103" s="125"/>
    </row>
    <row r="104" ht="13.5" spans="2:7">
      <c r="B104" s="127" t="s">
        <v>90</v>
      </c>
      <c r="C104" s="124"/>
      <c r="D104" s="125"/>
      <c r="E104" s="125"/>
      <c r="F104" s="124"/>
      <c r="G104" s="125"/>
    </row>
    <row r="105" ht="13.5" spans="2:7">
      <c r="B105" s="125" t="s">
        <v>91</v>
      </c>
      <c r="C105" s="124"/>
      <c r="D105" s="125"/>
      <c r="E105" s="125"/>
      <c r="F105" s="124"/>
      <c r="G105" s="125"/>
    </row>
    <row r="106" ht="13.5" spans="2:7">
      <c r="B106" s="125" t="s">
        <v>92</v>
      </c>
      <c r="C106" s="124"/>
      <c r="D106" s="125"/>
      <c r="E106" s="125"/>
      <c r="F106" s="124"/>
      <c r="G106" s="125"/>
    </row>
  </sheetData>
  <mergeCells count="32">
    <mergeCell ref="B1:J1"/>
    <mergeCell ref="B2:J2"/>
    <mergeCell ref="D3:E3"/>
    <mergeCell ref="G3:J3"/>
    <mergeCell ref="D4:E4"/>
    <mergeCell ref="G4:J4"/>
    <mergeCell ref="D5:E5"/>
    <mergeCell ref="G5:J5"/>
    <mergeCell ref="D6:E6"/>
    <mergeCell ref="G6:J6"/>
    <mergeCell ref="G7:H7"/>
    <mergeCell ref="I7:J7"/>
    <mergeCell ref="C8:J8"/>
    <mergeCell ref="C10:J10"/>
    <mergeCell ref="C43:J43"/>
    <mergeCell ref="B59:J59"/>
    <mergeCell ref="C62:F62"/>
    <mergeCell ref="C63:F63"/>
    <mergeCell ref="C64:F64"/>
    <mergeCell ref="C65:H65"/>
    <mergeCell ref="C66:H66"/>
    <mergeCell ref="C67:H67"/>
    <mergeCell ref="C68:H68"/>
    <mergeCell ref="B70:C70"/>
    <mergeCell ref="D70:F70"/>
    <mergeCell ref="I70:J70"/>
    <mergeCell ref="B71:J71"/>
    <mergeCell ref="B72:J72"/>
    <mergeCell ref="B73:J73"/>
    <mergeCell ref="B74:J74"/>
    <mergeCell ref="B75:J75"/>
    <mergeCell ref="J61:J68"/>
  </mergeCells>
  <printOptions horizontalCentered="1"/>
  <pageMargins left="0.707638888888889" right="0.707638888888889" top="0.747916666666667" bottom="0.747916666666667" header="0.313888888888889" footer="0.313888888888889"/>
  <pageSetup paperSize="9" scale="68" fitToHeight="0" orientation="portrait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DSPA</dc:creator>
  <cp:lastModifiedBy>李林峰</cp:lastModifiedBy>
  <dcterms:created xsi:type="dcterms:W3CDTF">2020-06-07T11:09:00Z</dcterms:created>
  <cp:lastPrinted>2021-05-21T09:49:00Z</cp:lastPrinted>
  <dcterms:modified xsi:type="dcterms:W3CDTF">2024-08-14T06:39:50Z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FD168F5D54CB434C97D73016EBDF75E7_13</vt:lpwstr>
  </property>
</Properties>
</file>