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建议!$A$8:$GW$32</definedName>
    <definedName name="_xlnm.Print_Area" localSheetId="0">建议!$A$1:$N$32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<sst xmlns="http://schemas.openxmlformats.org/spreadsheetml/2006/main" count="56" uniqueCount="49">
  <si>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零部件采购价格协议</t>
  </si>
  <si>
    <t xml:space="preserve">                                                协议编号：</t>
  </si>
  <si>
    <t>甲方：安路普（北京）汽车技术有限公司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</si>
  <si>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</si>
  <si>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</si>
  <si>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</si>
  <si>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</si>
  <si>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</si>
  <si>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</si>
  <si>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</si>
  <si>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</si>
  <si>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</si>
  <si>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</si>
  <si>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</si>
  <si>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</si>
  <si>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</si>
  <si>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</si>
  <si>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</si>
  <si>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</si>
  <si>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</si>
  <si>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</si>
  <si>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</si>
  <si>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SHT0015245</t>
  </si>
  <si>
    <t>旋转调节底座</t>
  </si>
  <si>
    <t>件</t>
  </si>
  <si>
    <t>SHT0015246</t>
  </si>
  <si>
    <t>旋转调节旋转块</t>
  </si>
  <si>
    <t>SHT0016095</t>
  </si>
  <si>
    <t>转盘调节手柄</t>
  </si>
  <si>
    <t>SHT0016964</t>
  </si>
  <si>
    <t>副驾驶高度调节手柄</t>
  </si>
  <si>
    <t>BPC0010322</t>
  </si>
  <si>
    <t>轻卡悬浮阀体</t>
  </si>
  <si>
    <t>BPC0010325</t>
  </si>
  <si>
    <t>VCD阀导向杆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</si>
  <si>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</si>
  <si>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</si>
  <si>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</si>
  <si>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</si>
  <si>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</si>
  <si>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</si>
  <si>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</si>
  <si>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甲方:安路普（北京）汽车技术有限公司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</si>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</sst>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7" applyFont="1" applyFill="1" applyAlignment="1">
      <alignment horizontal="center" vertical="center"/>
    </xf>
    <xf numFmtId="0" fontId="1" fillId="0" borderId="0" xfId="57" applyFont="1" applyFill="1" applyAlignment="1">
      <alignment vertical="center"/>
    </xf>
    <xf numFmtId="0" fontId="1" fillId="2" borderId="0" xfId="57" applyFont="1" applyFill="1" applyAlignment="1">
      <alignment horizontal="center" vertical="center"/>
    </xf>
    <xf numFmtId="49" fontId="2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wrapText="1"/>
    </xf>
    <xf numFmtId="0" fontId="3" fillId="2" borderId="0" xfId="57" applyFont="1" applyFill="1" applyAlignment="1">
      <alignment horizontal="center" vertical="center"/>
    </xf>
    <xf numFmtId="177" fontId="1" fillId="2" borderId="0" xfId="57" applyNumberFormat="1" applyFont="1" applyFill="1" applyAlignment="1">
      <alignment horizontal="center" vertical="center"/>
    </xf>
    <xf numFmtId="0" fontId="1" fillId="2" borderId="0" xfId="57" applyFont="1" applyFill="1" applyAlignment="1">
      <alignment horizontal="center" vertical="center" shrinkToFit="1"/>
    </xf>
    <xf numFmtId="0" fontId="1" fillId="2" borderId="0" xfId="57" applyFont="1" applyFill="1" applyBorder="1" applyAlignment="1">
      <alignment horizontal="center" vertical="center"/>
    </xf>
    <xf numFmtId="0" fontId="4" fillId="2" borderId="0" xfId="57" applyFont="1" applyFill="1" applyAlignment="1">
      <alignment horizontal="center" vertical="center"/>
    </xf>
    <xf numFmtId="0" fontId="4" fillId="2" borderId="0" xfId="57" applyFont="1" applyFill="1" applyAlignment="1">
      <alignment horizontal="center" vertical="center" wrapText="1"/>
    </xf>
    <xf numFmtId="0" fontId="2" fillId="2" borderId="0" xfId="57" applyFont="1" applyFill="1" applyAlignment="1">
      <alignment horizontal="center" vertical="center"/>
    </xf>
    <xf numFmtId="0" fontId="2" fillId="2" borderId="0" xfId="57" applyFont="1" applyFill="1" applyAlignment="1">
      <alignment horizontal="center" vertical="center" wrapText="1"/>
    </xf>
    <xf numFmtId="0" fontId="5" fillId="2" borderId="0" xfId="57" applyFont="1" applyFill="1" applyAlignment="1">
      <alignment horizontal="left" vertical="center"/>
    </xf>
    <xf numFmtId="0" fontId="5" fillId="2" borderId="0" xfId="57" applyFont="1" applyFill="1" applyAlignment="1">
      <alignment horizontal="left" vertical="center" wrapText="1"/>
    </xf>
    <xf numFmtId="0" fontId="5" fillId="2" borderId="0" xfId="57" applyFont="1" applyFill="1" applyBorder="1" applyAlignment="1">
      <alignment horizontal="left" vertical="center" shrinkToFit="1"/>
    </xf>
    <xf numFmtId="0" fontId="5" fillId="2" borderId="0" xfId="57" applyFont="1" applyFill="1" applyBorder="1" applyAlignment="1">
      <alignment horizontal="left" vertical="center" wrapText="1" shrinkToFit="1"/>
    </xf>
    <xf numFmtId="0" fontId="1" fillId="2" borderId="1" xfId="57" applyFont="1" applyFill="1" applyBorder="1" applyAlignment="1">
      <alignment horizontal="center" vertical="center" wrapText="1"/>
    </xf>
    <xf numFmtId="49" fontId="6" fillId="2" borderId="1" xfId="57" applyNumberFormat="1" applyFont="1" applyFill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center" vertical="center" wrapText="1"/>
    </xf>
    <xf numFmtId="0" fontId="5" fillId="2" borderId="1" xfId="57" applyFont="1" applyFill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 wrapText="1"/>
    </xf>
    <xf numFmtId="178" fontId="7" fillId="0" borderId="1" xfId="59" applyNumberFormat="1" applyFont="1" applyFill="1" applyBorder="1" applyAlignment="1">
      <alignment horizontal="center" vertical="center" wrapText="1"/>
    </xf>
    <xf numFmtId="0" fontId="8" fillId="0" borderId="1" xfId="57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57" applyFont="1" applyFill="1" applyBorder="1" applyAlignment="1">
      <alignment vertical="center" wrapText="1"/>
    </xf>
    <xf numFmtId="0" fontId="5" fillId="0" borderId="0" xfId="57" applyFont="1" applyFill="1" applyBorder="1" applyAlignment="1">
      <alignment horizontal="left" vertical="center" wrapText="1"/>
    </xf>
    <xf numFmtId="0" fontId="5" fillId="0" borderId="0" xfId="57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8" fontId="6" fillId="2" borderId="1" xfId="57" applyNumberFormat="1" applyFont="1" applyFill="1" applyBorder="1" applyAlignment="1">
      <alignment horizontal="center" vertical="center" shrinkToFit="1"/>
    </xf>
    <xf numFmtId="178" fontId="6" fillId="2" borderId="5" xfId="57" applyNumberFormat="1" applyFont="1" applyFill="1" applyBorder="1" applyAlignment="1">
      <alignment horizontal="center" vertical="center" shrinkToFit="1"/>
    </xf>
    <xf numFmtId="179" fontId="8" fillId="0" borderId="1" xfId="57" applyNumberFormat="1" applyFont="1" applyFill="1" applyBorder="1" applyAlignment="1">
      <alignment horizontal="center" vertical="center"/>
    </xf>
    <xf numFmtId="0" fontId="8" fillId="0" borderId="5" xfId="57" applyFont="1" applyFill="1" applyBorder="1" applyAlignment="1">
      <alignment horizontal="center" vertical="center" shrinkToFit="1"/>
    </xf>
    <xf numFmtId="0" fontId="13" fillId="0" borderId="0" xfId="57" applyFont="1" applyFill="1" applyBorder="1" applyAlignment="1">
      <alignment horizontal="center" vertical="center"/>
    </xf>
    <xf numFmtId="0" fontId="5" fillId="0" borderId="5" xfId="57" applyFont="1" applyFill="1" applyBorder="1" applyAlignment="1">
      <alignment vertical="center" wrapText="1"/>
    </xf>
    <xf numFmtId="0" fontId="1" fillId="0" borderId="0" xfId="57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7" applyNumberFormat="1" applyFont="1" applyFill="1" applyBorder="1" applyAlignment="1">
      <alignment vertical="center"/>
    </xf>
    <xf numFmtId="0" fontId="5" fillId="0" borderId="0" xfId="57" applyFont="1" applyFill="1" applyBorder="1" applyAlignment="1">
      <alignment vertical="center" shrinkToFit="1"/>
    </xf>
    <xf numFmtId="177" fontId="1" fillId="0" borderId="0" xfId="57" applyNumberFormat="1" applyFont="1" applyFill="1" applyAlignment="1">
      <alignment vertical="center"/>
    </xf>
    <xf numFmtId="0" fontId="1" fillId="0" borderId="0" xfId="57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7" applyFont="1" applyFill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千位分隔 7" xfId="50"/>
    <cellStyle name="常规 2 2 6" xfId="51"/>
    <cellStyle name="常规 2 2 3" xfId="52"/>
    <cellStyle name="常规 41 4" xfId="53"/>
    <cellStyle name="常规 2 2" xfId="54"/>
    <cellStyle name="常规 2 3" xfId="55"/>
    <cellStyle name="常规 2 10" xfId="56"/>
    <cellStyle name="常规 2" xfId="57"/>
    <cellStyle name="常规 2 2 10" xfId="58"/>
    <cellStyle name="常规 3" xfId="59"/>
    <cellStyle name="常规_108.BOM 2" xfId="60"/>
    <cellStyle name="常规_Sheet1" xfId="61"/>
    <cellStyle name="千位分隔 7 2" xfId="62"/>
    <cellStyle name="千位分隔 2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4"/>
  <sheetViews>
    <sheetView tabSelected="1" zoomScale="80" zoomScaleNormal="80" zoomScaleSheetLayoutView="70" workbookViewId="0">
      <selection activeCell="Q18" sqref="Q18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45" t="s">
        <v>13</v>
      </c>
      <c r="L7" s="45" t="s">
        <v>14</v>
      </c>
      <c r="M7" s="45" t="s">
        <v>15</v>
      </c>
      <c r="N7" s="46" t="s">
        <v>16</v>
      </c>
      <c r="O7" s="47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45" t="s">
        <v>18</v>
      </c>
      <c r="L8" s="45"/>
      <c r="M8" s="45"/>
      <c r="N8" s="46"/>
      <c r="O8" s="47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8"/>
      <c r="G9" s="29">
        <v>1.14</v>
      </c>
      <c r="H9" s="25">
        <v>0</v>
      </c>
      <c r="I9" s="25">
        <v>0</v>
      </c>
      <c r="J9" s="25">
        <v>0</v>
      </c>
      <c r="K9" s="29">
        <v>1.14</v>
      </c>
      <c r="L9" s="48">
        <f>K9*0.13</f>
        <v>0.1482</v>
      </c>
      <c r="M9" s="48">
        <f>K9+L9</f>
        <v>1.2882</v>
      </c>
      <c r="N9" s="25"/>
      <c r="O9" s="49"/>
      <c r="P9" s="50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5">
        <v>2</v>
      </c>
      <c r="B10" s="30" t="s">
        <v>25</v>
      </c>
      <c r="C10" s="31" t="s">
        <v>26</v>
      </c>
      <c r="D10" s="25"/>
      <c r="E10" s="25" t="s">
        <v>24</v>
      </c>
      <c r="F10" s="32"/>
      <c r="G10" s="29">
        <v>0.72</v>
      </c>
      <c r="H10" s="25">
        <v>1</v>
      </c>
      <c r="I10" s="25">
        <v>1</v>
      </c>
      <c r="J10" s="25">
        <v>1</v>
      </c>
      <c r="K10" s="29">
        <v>0.72</v>
      </c>
      <c r="L10" s="48">
        <f>K10*0.13</f>
        <v>0.0936</v>
      </c>
      <c r="M10" s="48">
        <f>K10+L10</f>
        <v>0.8136</v>
      </c>
      <c r="N10" s="25"/>
      <c r="O10" s="49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5">
        <v>3</v>
      </c>
      <c r="B11" s="30" t="s">
        <v>27</v>
      </c>
      <c r="C11" s="31" t="s">
        <v>28</v>
      </c>
      <c r="D11" s="25"/>
      <c r="E11" s="25" t="s">
        <v>24</v>
      </c>
      <c r="F11" s="32"/>
      <c r="G11" s="29">
        <v>1.19</v>
      </c>
      <c r="H11" s="25">
        <v>2</v>
      </c>
      <c r="I11" s="25">
        <v>2</v>
      </c>
      <c r="J11" s="25">
        <v>2</v>
      </c>
      <c r="K11" s="29">
        <v>1.19</v>
      </c>
      <c r="L11" s="48">
        <f>K11*0.13</f>
        <v>0.1547</v>
      </c>
      <c r="M11" s="48">
        <f>K11+L11</f>
        <v>1.3447</v>
      </c>
      <c r="N11" s="25"/>
      <c r="O11" s="49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5">
        <v>4</v>
      </c>
      <c r="B12" s="30" t="s">
        <v>29</v>
      </c>
      <c r="C12" s="31" t="s">
        <v>30</v>
      </c>
      <c r="D12" s="25"/>
      <c r="E12" s="25" t="s">
        <v>24</v>
      </c>
      <c r="F12" s="28"/>
      <c r="G12" s="29">
        <v>2.36</v>
      </c>
      <c r="H12" s="25">
        <v>3</v>
      </c>
      <c r="I12" s="25">
        <v>3</v>
      </c>
      <c r="J12" s="25">
        <v>3</v>
      </c>
      <c r="K12" s="29">
        <v>2.36</v>
      </c>
      <c r="L12" s="48">
        <f>K12*0.13</f>
        <v>0.3068</v>
      </c>
      <c r="M12" s="48">
        <f>K12+L12</f>
        <v>2.6668</v>
      </c>
      <c r="N12" s="25"/>
      <c r="O12" s="49"/>
      <c r="P12" s="50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5">
        <v>5</v>
      </c>
      <c r="B13" s="30" t="s">
        <v>31</v>
      </c>
      <c r="C13" s="31" t="s">
        <v>32</v>
      </c>
      <c r="D13" s="25"/>
      <c r="E13" s="25" t="s">
        <v>24</v>
      </c>
      <c r="F13" s="32"/>
      <c r="G13" s="29">
        <v>0.39</v>
      </c>
      <c r="H13" s="25">
        <v>4</v>
      </c>
      <c r="I13" s="25">
        <v>4</v>
      </c>
      <c r="J13" s="25">
        <v>4</v>
      </c>
      <c r="K13" s="29">
        <v>0.39</v>
      </c>
      <c r="L13" s="48">
        <f>K13*0.13</f>
        <v>0.0507</v>
      </c>
      <c r="M13" s="48">
        <f>K13+L13</f>
        <v>0.4407</v>
      </c>
      <c r="N13" s="25"/>
      <c r="O13" s="49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5">
        <v>6</v>
      </c>
      <c r="B14" s="30" t="s">
        <v>33</v>
      </c>
      <c r="C14" s="31" t="s">
        <v>34</v>
      </c>
      <c r="D14" s="25"/>
      <c r="E14" s="25" t="s">
        <v>24</v>
      </c>
      <c r="F14" s="32"/>
      <c r="G14" s="29">
        <v>0.79</v>
      </c>
      <c r="H14" s="25">
        <v>5</v>
      </c>
      <c r="I14" s="25">
        <v>5</v>
      </c>
      <c r="J14" s="25">
        <v>5</v>
      </c>
      <c r="K14" s="29">
        <v>0.79</v>
      </c>
      <c r="L14" s="48">
        <f>K14*0.13</f>
        <v>0.1027</v>
      </c>
      <c r="M14" s="48">
        <f>K14+L14</f>
        <v>0.8927</v>
      </c>
      <c r="N14" s="25"/>
      <c r="O14" s="49"/>
      <c r="P14" s="50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1" customFormat="1" ht="34" customHeight="1" spans="1:205">
      <c r="A15" s="25">
        <v>7</v>
      </c>
      <c r="B15" s="33"/>
      <c r="C15" s="33"/>
      <c r="D15" s="25"/>
      <c r="E15" s="25"/>
      <c r="F15" s="28"/>
      <c r="G15" s="34"/>
      <c r="H15" s="25"/>
      <c r="I15" s="25"/>
      <c r="J15" s="25"/>
      <c r="K15" s="48"/>
      <c r="L15" s="48"/>
      <c r="M15" s="48"/>
      <c r="N15" s="25"/>
      <c r="O15" s="49"/>
      <c r="P15" s="50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</row>
    <row r="16" s="1" customFormat="1" ht="34" customHeight="1" spans="1:205">
      <c r="A16" s="25">
        <v>8</v>
      </c>
      <c r="B16" s="33"/>
      <c r="C16" s="33"/>
      <c r="D16" s="25"/>
      <c r="E16" s="25"/>
      <c r="F16" s="28"/>
      <c r="G16" s="34"/>
      <c r="H16" s="25"/>
      <c r="I16" s="25"/>
      <c r="J16" s="25"/>
      <c r="K16" s="48"/>
      <c r="L16" s="48"/>
      <c r="M16" s="48"/>
      <c r="N16" s="25"/>
      <c r="O16" s="49"/>
      <c r="P16" s="50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</row>
    <row r="17" s="1" customFormat="1" ht="34" customHeight="1" spans="1:205">
      <c r="A17" s="25">
        <v>9</v>
      </c>
      <c r="B17" s="33"/>
      <c r="C17" s="33"/>
      <c r="D17" s="25"/>
      <c r="E17" s="25"/>
      <c r="F17" s="28"/>
      <c r="G17" s="34"/>
      <c r="H17" s="25"/>
      <c r="I17" s="25"/>
      <c r="J17" s="25"/>
      <c r="K17" s="48"/>
      <c r="L17" s="48"/>
      <c r="M17" s="48"/>
      <c r="N17" s="25"/>
      <c r="O17" s="49"/>
      <c r="P17" s="50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</row>
    <row r="18" s="1" customFormat="1" ht="34" customHeight="1" spans="1:205">
      <c r="A18" s="25">
        <v>10</v>
      </c>
      <c r="B18" s="33"/>
      <c r="C18" s="33"/>
      <c r="D18" s="25"/>
      <c r="E18" s="25"/>
      <c r="F18" s="28"/>
      <c r="G18" s="34"/>
      <c r="H18" s="25"/>
      <c r="I18" s="25"/>
      <c r="J18" s="25"/>
      <c r="K18" s="48"/>
      <c r="L18" s="48"/>
      <c r="M18" s="48"/>
      <c r="N18" s="25"/>
      <c r="O18" s="49"/>
      <c r="P18" s="50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</row>
    <row r="19" s="1" customFormat="1" ht="34" customHeight="1" spans="1:205">
      <c r="A19" s="25">
        <v>11</v>
      </c>
      <c r="B19" s="33"/>
      <c r="C19" s="33"/>
      <c r="D19" s="25"/>
      <c r="E19" s="25"/>
      <c r="F19" s="28"/>
      <c r="G19" s="34"/>
      <c r="H19" s="25"/>
      <c r="I19" s="25"/>
      <c r="J19" s="25"/>
      <c r="K19" s="48"/>
      <c r="L19" s="48"/>
      <c r="M19" s="48"/>
      <c r="N19" s="25"/>
      <c r="O19" s="49"/>
      <c r="P19" s="50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</row>
    <row r="20" s="2" customFormat="1" spans="1:16">
      <c r="A20" s="35" t="s">
        <v>35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51"/>
      <c r="P20" s="52"/>
    </row>
    <row r="21" s="2" customFormat="1" spans="1:16">
      <c r="A21" s="36" t="s">
        <v>36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2"/>
    </row>
    <row r="22" s="2" customFormat="1" spans="1:16">
      <c r="A22" s="35" t="s">
        <v>37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  <c r="P22" s="52"/>
    </row>
    <row r="23" s="2" customFormat="1" spans="1:16">
      <c r="A23" s="36" t="s">
        <v>38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52"/>
    </row>
    <row r="24" s="2" customFormat="1" spans="1:16">
      <c r="A24" s="36" t="s">
        <v>39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52"/>
    </row>
    <row r="25" s="2" customFormat="1" spans="1:16">
      <c r="A25" s="36" t="s">
        <v>40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52"/>
    </row>
    <row r="26" s="2" customFormat="1" spans="1:16">
      <c r="A26" s="37" t="s">
        <v>41</v>
      </c>
      <c r="B26" s="37"/>
      <c r="C26" s="35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52"/>
    </row>
    <row r="27" s="2" customFormat="1" ht="23.25" customHeight="1" spans="1:16">
      <c r="A27" s="37"/>
      <c r="B27" s="37"/>
      <c r="C27" s="35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52"/>
    </row>
    <row r="28" s="2" customFormat="1" spans="1:16">
      <c r="A28" s="38" t="s">
        <v>42</v>
      </c>
      <c r="B28" s="39"/>
      <c r="C28" s="40"/>
      <c r="H28" s="2" t="s">
        <v>43</v>
      </c>
      <c r="I28" s="53"/>
      <c r="J28" s="41"/>
      <c r="K28" s="43"/>
      <c r="L28" s="43"/>
      <c r="M28" s="43"/>
      <c r="N28" s="54"/>
      <c r="O28" s="55"/>
      <c r="P28" s="52"/>
    </row>
    <row r="29" s="2" customFormat="1" spans="1:16">
      <c r="A29" s="41" t="s">
        <v>44</v>
      </c>
      <c r="B29" s="39"/>
      <c r="C29" s="40"/>
      <c r="H29" s="2" t="s">
        <v>45</v>
      </c>
      <c r="I29" s="41"/>
      <c r="J29" s="41"/>
      <c r="K29" s="43"/>
      <c r="L29" s="41"/>
      <c r="M29" s="41"/>
      <c r="N29" s="56"/>
      <c r="O29" s="57"/>
      <c r="P29" s="52"/>
    </row>
    <row r="30" s="2" customFormat="1" spans="1:16">
      <c r="A30" s="41"/>
      <c r="B30" s="39"/>
      <c r="C30" s="40"/>
      <c r="I30" s="41"/>
      <c r="J30" s="41"/>
      <c r="K30" s="43"/>
      <c r="L30" s="41"/>
      <c r="M30" s="41"/>
      <c r="N30" s="56"/>
      <c r="O30" s="57"/>
      <c r="P30" s="52"/>
    </row>
    <row r="31" s="2" customFormat="1" spans="1:16">
      <c r="A31" s="38" t="s">
        <v>46</v>
      </c>
      <c r="B31" s="38"/>
      <c r="C31" s="42"/>
      <c r="H31" s="2" t="s">
        <v>47</v>
      </c>
      <c r="I31" s="38"/>
      <c r="J31" s="58"/>
      <c r="K31" s="43"/>
      <c r="L31" s="43"/>
      <c r="M31" s="43"/>
      <c r="N31" s="56"/>
      <c r="O31" s="57"/>
      <c r="P31" s="52"/>
    </row>
    <row r="32" s="2" customFormat="1" customHeight="1" spans="1:16">
      <c r="A32" s="43"/>
      <c r="B32" s="44" t="s">
        <v>48</v>
      </c>
      <c r="C32" s="44"/>
      <c r="I32" s="43" t="s">
        <v>48</v>
      </c>
      <c r="J32" s="43"/>
      <c r="K32" s="43"/>
      <c r="L32" s="43"/>
      <c r="M32" s="43"/>
      <c r="N32" s="56"/>
      <c r="O32" s="57"/>
      <c r="P32" s="52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0:N20"/>
    <mergeCell ref="A21:N21"/>
    <mergeCell ref="A22:N22"/>
    <mergeCell ref="A23:N23"/>
    <mergeCell ref="A24:N24"/>
    <mergeCell ref="A25:N25"/>
    <mergeCell ref="A26:N26"/>
    <mergeCell ref="A7:A8"/>
    <mergeCell ref="B7:B8"/>
    <mergeCell ref="C7:C8"/>
    <mergeCell ref="D7:D8"/>
    <mergeCell ref="E7:E8"/>
    <mergeCell ref="N7:N8"/>
  </mergeCells>
  <conditionalFormatting sqref="B19">
    <cfRule type="duplicateValues" dxfId="0" priority="5"/>
  </conditionalFormatting>
  <conditionalFormatting sqref="B9:B14">
    <cfRule type="duplicateValues" dxfId="0" priority="1"/>
  </conditionalFormatting>
  <conditionalFormatting sqref="B15:B18">
    <cfRule type="duplicateValues" dxfId="0" priority="4"/>
  </conditionalFormatting>
  <conditionalFormatting sqref="B15:B19">
    <cfRule type="duplicateValues" dxfId="0" priority="3"/>
    <cfRule type="duplicateValues" dxfId="0" priority="2"/>
  </conditionalFormatting>
  <conditionalFormatting sqref="D1:D8 I28:I32 D20:D27 D33:D1048576">
    <cfRule type="duplicateValues" dxfId="0" priority="96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2024-08-22T07:37:19Z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68365D5C375A4EFEABAF1E8E78C83CD1_13</vt:lpwstr>
  </property>
</Properties>
</file>