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JPG" ContentType="image/.jpg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060" firstSheet="1" activeTab="2"/>
  </bookViews>
  <sheets>
    <sheet name="KING" sheetId="9" state="veryHidden" r:id="rId1"/>
    <sheet name="包装清单" sheetId="13" r:id="rId2"/>
    <sheet name="工位工序" sheetId="15" r:id="rId3"/>
    <sheet name="Sheet1" sheetId="19" state="hidden" r:id="rId4"/>
  </sheets>
  <externalReferences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</externalReferences>
  <definedNames>
    <definedName name="_xlnm._FilterDatabase" localSheetId="1" hidden="1">包装清单!$A$3:$X$109</definedName>
    <definedName name="_xlnm._FilterDatabase" localSheetId="2" hidden="1">工位工序!$B$4:$L$100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'[1]Barwertberechnung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[2]기안!$A$43</definedName>
    <definedName name="a">#REF!</definedName>
    <definedName name="abcd">#REF!</definedName>
    <definedName name="Abzinsfaktor">#REF!</definedName>
    <definedName name="AI">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[3]Import!$L$389:$L$485</definedName>
    <definedName name="blatt2">#REF!</definedName>
    <definedName name="CC">#REF!</definedName>
    <definedName name="CC.QQ">#REF!</definedName>
    <definedName name="change">[4]Reference!$A$31:$A$57</definedName>
    <definedName name="ck" hidden="1">#REF!</definedName>
    <definedName name="CKD">#REF!</definedName>
    <definedName name="code">#REF!</definedName>
    <definedName name="Column">#REF!</definedName>
    <definedName name="com">'[1]Vorbereitende Eingaben (Teil 1)'!$C$40</definedName>
    <definedName name="Cost">#REF!</definedName>
    <definedName name="CZK">#REF!</definedName>
    <definedName name="d">#REF!</definedName>
    <definedName name="DATE">[5]총괄표!$C$2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[6]Worksheet!$I$63</definedName>
    <definedName name="DV_Cost_Tot_Mkt">[6]Worksheet!$J$63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#REF!</definedName>
    <definedName name="Eng_Supp_Dollars_Tot">[6]Worksheet!$G$8</definedName>
    <definedName name="Eng_Supp_Dollars_Tot_Mkt">[6]Worksheet!$H$8</definedName>
    <definedName name="ESP">#REF!</definedName>
    <definedName name="ex">#REF!</definedName>
    <definedName name="FF">#REF!</definedName>
    <definedName name="FG12TBTB2RTDKDKGMLRT">#REF!</definedName>
    <definedName name="FG22TBTB3RTDKDKDK">#REF!</definedName>
    <definedName name="FGPRTBTB1RTDKDK">#REF!</definedName>
    <definedName name="FGRKBS11TBTB3RTDKDK">#REF!</definedName>
    <definedName name="fgRKBS8TBTB3RT">#REF!</definedName>
    <definedName name="fgRKRKRKRKRKTBTB2RTDKDK">#REF!</definedName>
    <definedName name="FGtbtbspspsprtdkdk">#REF!</definedName>
    <definedName name="Fixture_Cost_Tot">[6]Worksheet!$O$13</definedName>
    <definedName name="FRF">#REF!</definedName>
    <definedName name="FS_F_VW_01_34381_1__JV_FS_PRAESENTATIONEN_">[7]home!$B$6:$AN$6</definedName>
    <definedName name="FS_F_VW_01_34381_1__JV_FS_REC_SAVING_">[7]home!$B$4745:$M$4745</definedName>
    <definedName name="FS_F_VW_01_34381_1_1__V_FS_BAUSTUFE_VORGABEN_STK_">[7]home!$B$1449:$D$1449</definedName>
    <definedName name="FS_F_VW_01_34381_1_12869_VW__JV_FS_BIDDERS_">[7]home!$B$3073:$L$3073</definedName>
    <definedName name="FS_F_VW_01_34381_1_13030_VW__JV_FS_BIDDERS_">[7]home!$B$3047:$L$3047</definedName>
    <definedName name="FS_F_VW_01_34381_1_1331_BX__JV_FS_BIDDERS_">[7]home!$B$3068:$L$3068</definedName>
    <definedName name="FS_F_VW_01_34381_1_1433_BX__JV_FS_BIDDERS_">[7]home!$B$3060:$L$3060</definedName>
    <definedName name="FS_F_VW_01_34381_1_1440_VW__JV_FS_BIDDERS_">[7]home!$B$3038:$L$3038</definedName>
    <definedName name="FS_F_VW_01_34381_1_1441_BX__JV_FS_BIDDERS_">[7]home!$B$3062:$L$3062</definedName>
    <definedName name="FS_F_VW_01_34381_1_1480_BX__JV_FS_BIDDERS_">[7]home!$B$3077:$L$3077</definedName>
    <definedName name="FS_F_VW_01_34381_1_1553_BX__JV_FS_BIDDERS_">[7]home!$B$3040:$L$3040</definedName>
    <definedName name="FS_F_VW_01_34381_1_158__JV_FS_REC_LIEF_">[7]home!$B$4670:$P$4670</definedName>
    <definedName name="FS_F_VW_01_34381_1_158_1__JV_FS_BAUSTUFE_ANGEBOTE_WAE_">[7]home!$B$566:$E$566</definedName>
    <definedName name="FS_F_VW_01_34381_1_158_11__JV_FS_REC_">[7]home!$B$3479:$Q$3479</definedName>
    <definedName name="FS_F_VW_01_34381_1_158_2__JV_FS_BAUSTUFE_ANGEBOTE_WAE_">[7]home!$B$567:$E$567</definedName>
    <definedName name="FS_F_VW_01_34381_1_158_28__JV_FS_REC_">[7]home!$B$3480:$Q$3480</definedName>
    <definedName name="FS_F_VW_01_34381_1_158_37__JV_FS_REC_">[7]home!$B$3481:$Q$3481</definedName>
    <definedName name="FS_F_VW_01_34381_1_158_46__JV_FS_REC_">[7]home!$B$3482:$Q$3482</definedName>
    <definedName name="FS_F_VW_01_34381_1_158_68__JV_FS_REC_">[7]home!$B$3483:$Q$3483</definedName>
    <definedName name="FS_F_VW_01_34381_1_158_VW__JV_FS_BIDDERS_">[7]home!$B$3052:$L$3052</definedName>
    <definedName name="FS_F_VW_01_34381_1_160_ST__JV_FS_BIDDERS_">[7]home!$B$3035:$L$3035</definedName>
    <definedName name="FS_F_VW_01_34381_1_161_BX__JV_FS_BIDDERS_">[7]home!$B$3075:$L$3075</definedName>
    <definedName name="FS_F_VW_01_34381_1_18245_MX__JV_FS_BIDDERS_">[7]home!$B$3058:$L$3058</definedName>
    <definedName name="FS_F_VW_01_34381_1_183_VW__JV_FS_BIDDERS_">[7]home!$B$3042:$L$3042</definedName>
    <definedName name="FS_F_VW_01_34381_1_1892_RR__JV_FS_BIDDERS_">[7]home!$B$3037:$L$3037</definedName>
    <definedName name="FS_F_VW_01_34381_1_19745_RR__JV_FS_BIDDERS_">[7]home!$B$3066:$L$3066</definedName>
    <definedName name="FS_F_VW_01_34381_1_2__V_FS_BAUSTUFE_VORGABEN_STK_">[7]home!$B$1450:$D$1450</definedName>
    <definedName name="FS_F_VW_01_34381_1_20477_MX__JV_FS_BIDDERS_">[7]home!$B$3065:$L$3065</definedName>
    <definedName name="FS_F_VW_01_34381_1_2147_IT__JV_FS_BIDDERS_">[7]home!$B$3046:$L$3046</definedName>
    <definedName name="FS_F_VW_01_34381_1_2149_IT__JV_FS_BIDDERS_">[7]home!$B$3071:$L$3071</definedName>
    <definedName name="FS_F_VW_01_34381_1_2278_AU__JV_FS_BIDDERS_">[7]home!$B$3067:$L$3067</definedName>
    <definedName name="FS_F_VW_01_34381_1_22805_VW__JV_FS_BIDDERS_">[7]home!$B$3057:$L$3057</definedName>
    <definedName name="FS_F_VW_01_34381_1_2363_AU__JV_FS_BIDDERS_">[7]home!$B$3053:$L$3053</definedName>
    <definedName name="FS_F_VW_01_34381_1_2365_AU__JV_FS_BIDDERS_">[7]home!$B$3043:$L$3043</definedName>
    <definedName name="FS_F_VW_01_34381_1_24968_US__JV_FS_BIDDERS_">[7]home!$B$3048:$L$3048</definedName>
    <definedName name="FS_F_VW_01_34381_1_24969_US__JV_FS_BIDDERS_">[7]home!$B$3069:$L$3069</definedName>
    <definedName name="FS_F_VW_01_34381_1_2609_RR__JV_FS_BIDDERS_">[7]home!$B$3059:$L$3059</definedName>
    <definedName name="FS_F_VW_01_34381_1_2631_US__JV_FS_BIDDERS_">[7]home!$B$3061:$L$3061</definedName>
    <definedName name="FS_F_VW_01_34381_1_28227_MX__JV_FS_BIDDERS_">[7]home!$B$3036:$L$3036</definedName>
    <definedName name="FS_F_VW_01_34381_1_28228_MX__JV_FS_BIDDERS_">[7]home!$B$3072:$L$3072</definedName>
    <definedName name="FS_F_VW_01_34381_1_2952_US__JV_FS_BIDDERS_">[7]home!$B$3044:$L$3044</definedName>
    <definedName name="FS_F_VW_01_34381_1_3243_VW__JV_FS_BIDDERS_">[7]home!$B$3054:$L$3054</definedName>
    <definedName name="FS_F_VW_01_34381_1_3437_VW__JV_FS_BIDDERS_">[7]home!$B$3050:$L$3050</definedName>
    <definedName name="FS_F_VW_01_34381_1_35166_ST__JV_FS_BIDDERS_">[7]home!$B$3070:$L$3070</definedName>
    <definedName name="FS_F_VW_01_34381_1_4_ST__JV_FS_BIDDERS_">[7]home!$B$3056:$L$3056</definedName>
    <definedName name="FS_F_VW_01_34381_1_42007_SK__JV_FS_BIDDERS_">[7]home!$B$3051:$L$3051</definedName>
    <definedName name="FS_F_VW_01_34381_1_5553_MX__JV_FS_BIDDERS_">[7]home!$B$3055:$L$3055</definedName>
    <definedName name="FS_F_VW_01_34381_1_626_SK__JV_FS_BIDDERS_">[7]home!$B$3063:$L$3063</definedName>
    <definedName name="FS_F_VW_01_34381_1_627_SK__JV_FS_BIDDERS_">[7]home!$B$3034:$L$3034</definedName>
    <definedName name="FS_F_VW_01_34381_1_6588_BX__JV_FS_BIDDERS_">[7]home!$B$3074:$L$3074</definedName>
    <definedName name="FS_F_VW_01_34381_1_6626_ST__JV_FS_BIDDERS_">[7]home!$B$3064:$L$3064</definedName>
    <definedName name="FS_F_VW_01_34381_1_6995_US__JV_FS_BIDDERS_">[7]home!$B$3041:$L$3041</definedName>
    <definedName name="FS_F_VW_01_34381_1_7591_US__JV_FS_BIDDERS_">[7]home!$B$3039:$L$3039</definedName>
    <definedName name="FS_F_VW_01_34381_10__JV_FS_PRAESENTATIONEN_">[7]home!$B$15:$AN$15</definedName>
    <definedName name="FS_F_VW_01_34381_10__JV_FS_REC_SAVING_">[7]home!$B$4754:$M$4754</definedName>
    <definedName name="FS_F_VW_01_34381_10_1__V_FS_BAUSTUFE_VORGABEN_STK_">[7]home!$B$1467:$D$1467</definedName>
    <definedName name="FS_F_VW_01_34381_10_158__JV_FS_REC_LIEF_">[7]home!$B$4733:$P$4733</definedName>
    <definedName name="FS_F_VW_01_34381_10_158_1__JV_FS_BAUSTUFE_ANGEBOTE_WAE_">[7]home!$B$1358:$E$1358</definedName>
    <definedName name="FS_F_VW_01_34381_10_158_2__JV_FS_BAUSTUFE_ANGEBOTE_WAE_">[7]home!$B$1359:$E$1359</definedName>
    <definedName name="FS_F_VW_01_34381_10_158_37__JV_FS_REC_">[7]home!$B$4639:$Q$4639</definedName>
    <definedName name="FS_F_VW_01_34381_10_2__V_FS_BAUSTUFE_VORGABEN_STK_">[7]home!$B$1468:$D$1468</definedName>
    <definedName name="FS_F_VW_01_34381_2__JV_FS_PRAESENTATIONEN_">[7]home!$B$7:$AN$7</definedName>
    <definedName name="FS_F_VW_01_34381_2__JV_FS_REC_SAVING_">[7]home!$B$4746:$M$4746</definedName>
    <definedName name="FS_F_VW_01_34381_2_1__V_FS_BAUSTUFE_VORGABEN_STK_">[7]home!$B$1451:$D$1451</definedName>
    <definedName name="FS_F_VW_01_34381_2_158__JV_FS_REC_LIEF_">[7]home!$B$4677:$P$4677</definedName>
    <definedName name="FS_F_VW_01_34381_2_158_1__JV_FS_BAUSTUFE_ANGEBOTE_WAE_">[7]home!$B$654:$E$654</definedName>
    <definedName name="FS_F_VW_01_34381_2_158_11__JV_FS_REC_">[7]home!$B$3604:$Q$3604</definedName>
    <definedName name="FS_F_VW_01_34381_2_158_2__JV_FS_BAUSTUFE_ANGEBOTE_WAE_">[7]home!$B$655:$E$655</definedName>
    <definedName name="FS_F_VW_01_34381_2_158_28__JV_FS_REC_">[7]home!$B$3605:$Q$3605</definedName>
    <definedName name="FS_F_VW_01_34381_2_158_37__JV_FS_REC_">[7]home!$B$3606:$Q$3606</definedName>
    <definedName name="FS_F_VW_01_34381_2_158_46__JV_FS_REC_">[7]home!$B$3607:$Q$3607</definedName>
    <definedName name="FS_F_VW_01_34381_2_158_68__JV_FS_REC_">[7]home!$B$3608:$Q$3608</definedName>
    <definedName name="FS_F_VW_01_34381_2_2__V_FS_BAUSTUFE_VORGABEN_STK_">[7]home!$B$1452:$D$1452</definedName>
    <definedName name="FS_F_VW_01_34381_3__JV_FS_PRAESENTATIONEN_">[7]home!$B$8:$AN$8</definedName>
    <definedName name="FS_F_VW_01_34381_3__JV_FS_REC_SAVING_">[7]home!$B$4747:$M$4747</definedName>
    <definedName name="FS_F_VW_01_34381_3_1__V_FS_BAUSTUFE_VORGABEN_STK_">[7]home!$B$1453:$D$1453</definedName>
    <definedName name="FS_F_VW_01_34381_3_158__JV_FS_REC_LIEF_">[7]home!$B$4684:$P$4684</definedName>
    <definedName name="FS_F_VW_01_34381_3_158_1__JV_FS_BAUSTUFE_ANGEBOTE_WAE_">[7]home!$B$742:$E$742</definedName>
    <definedName name="FS_F_VW_01_34381_3_158_11__JV_FS_REC_">[7]home!$B$3729:$Q$3729</definedName>
    <definedName name="FS_F_VW_01_34381_3_158_2__JV_FS_BAUSTUFE_ANGEBOTE_WAE_">[7]home!$B$743:$E$743</definedName>
    <definedName name="FS_F_VW_01_34381_3_158_28__JV_FS_REC_">[7]home!$B$3730:$Q$3730</definedName>
    <definedName name="FS_F_VW_01_34381_3_158_37__JV_FS_REC_">[7]home!$B$3731:$Q$3731</definedName>
    <definedName name="FS_F_VW_01_34381_3_158_46__JV_FS_REC_">[7]home!$B$3732:$Q$3732</definedName>
    <definedName name="FS_F_VW_01_34381_3_158_68__JV_FS_REC_">[7]home!$B$3733:$Q$3733</definedName>
    <definedName name="FS_F_VW_01_34381_3_2__V_FS_BAUSTUFE_VORGABEN_STK_">[7]home!$B$1454:$D$1454</definedName>
    <definedName name="FS_F_VW_01_34381_4__JV_FS_PRAESENTATIONEN_">[7]home!$B$9:$AN$9</definedName>
    <definedName name="FS_F_VW_01_34381_4__JV_FS_REC_SAVING_">[7]home!$B$4748:$M$4748</definedName>
    <definedName name="FS_F_VW_01_34381_4_1__V_FS_BAUSTUFE_VORGABEN_STK_">[7]home!$B$1455:$D$1455</definedName>
    <definedName name="FS_F_VW_01_34381_4_158__JV_FS_REC_LIEF_">[7]home!$B$4691:$P$4691</definedName>
    <definedName name="FS_F_VW_01_34381_4_158_1__JV_FS_BAUSTUFE_ANGEBOTE_WAE_">[7]home!$B$830:$E$830</definedName>
    <definedName name="FS_F_VW_01_34381_4_158_11__JV_FS_REC_">[7]home!$B$3859:$Q$3859</definedName>
    <definedName name="FS_F_VW_01_34381_4_158_2__JV_FS_BAUSTUFE_ANGEBOTE_WAE_">[7]home!$B$831:$E$831</definedName>
    <definedName name="FS_F_VW_01_34381_4_158_28__JV_FS_REC_">[7]home!$B$3860:$Q$3860</definedName>
    <definedName name="FS_F_VW_01_34381_4_158_37__JV_FS_REC_">[7]home!$B$3861:$Q$3861</definedName>
    <definedName name="FS_F_VW_01_34381_4_158_46__JV_FS_REC_">[7]home!$B$3862:$Q$3862</definedName>
    <definedName name="FS_F_VW_01_34381_4_158_68__JV_FS_REC_">[7]home!$B$3863:$Q$3863</definedName>
    <definedName name="FS_F_VW_01_34381_4_2__V_FS_BAUSTUFE_VORGABEN_STK_">[7]home!$B$1456:$D$1456</definedName>
    <definedName name="FS_F_VW_01_34381_5__JV_FS_PRAESENTATIONEN_">[7]home!$B$10:$AN$10</definedName>
    <definedName name="FS_F_VW_01_34381_5__JV_FS_REC_SAVING_">[7]home!$B$4749:$M$4749</definedName>
    <definedName name="FS_F_VW_01_34381_5_1__V_FS_BAUSTUFE_VORGABEN_STK_">[7]home!$B$1457:$D$1457</definedName>
    <definedName name="FS_F_VW_01_34381_5_158__JV_FS_REC_LIEF_">[7]home!$B$4698:$P$4698</definedName>
    <definedName name="FS_F_VW_01_34381_5_158_1__JV_FS_BAUSTUFE_ANGEBOTE_WAE_">[7]home!$B$918:$E$918</definedName>
    <definedName name="FS_F_VW_01_34381_5_158_11__JV_FS_REC_">[7]home!$B$3989:$Q$3989</definedName>
    <definedName name="FS_F_VW_01_34381_5_158_2__JV_FS_BAUSTUFE_ANGEBOTE_WAE_">[7]home!$B$919:$E$919</definedName>
    <definedName name="FS_F_VW_01_34381_5_158_28__JV_FS_REC_">[7]home!$B$3990:$Q$3990</definedName>
    <definedName name="FS_F_VW_01_34381_5_158_37__JV_FS_REC_">[7]home!$B$3991:$Q$3991</definedName>
    <definedName name="FS_F_VW_01_34381_5_158_46__JV_FS_REC_">[7]home!$B$3992:$Q$3992</definedName>
    <definedName name="FS_F_VW_01_34381_5_158_68__JV_FS_REC_">[7]home!$B$3993:$Q$3993</definedName>
    <definedName name="FS_F_VW_01_34381_5_2__V_FS_BAUSTUFE_VORGABEN_STK_">[7]home!$B$1458:$D$1458</definedName>
    <definedName name="FS_F_VW_01_34381_6__JV_FS_PRAESENTATIONEN_">[7]home!$B$11:$AN$11</definedName>
    <definedName name="FS_F_VW_01_34381_6__JV_FS_REC_SAVING_">[7]home!$B$4750:$M$4750</definedName>
    <definedName name="FS_F_VW_01_34381_6_1__V_FS_BAUSTUFE_VORGABEN_STK_">[7]home!$B$1459:$D$1459</definedName>
    <definedName name="FS_F_VW_01_34381_6_158__JV_FS_REC_LIEF_">[7]home!$B$4705:$P$4705</definedName>
    <definedName name="FS_F_VW_01_34381_6_158_1__JV_FS_BAUSTUFE_ANGEBOTE_WAE_">[7]home!$B$1006:$E$1006</definedName>
    <definedName name="FS_F_VW_01_34381_6_158_11__JV_FS_REC_">[7]home!$B$4119:$Q$4119</definedName>
    <definedName name="FS_F_VW_01_34381_6_158_2__JV_FS_BAUSTUFE_ANGEBOTE_WAE_">[7]home!$B$1007:$E$1007</definedName>
    <definedName name="FS_F_VW_01_34381_6_158_28__JV_FS_REC_">[7]home!$B$4120:$Q$4120</definedName>
    <definedName name="FS_F_VW_01_34381_6_158_37__JV_FS_REC_">[7]home!$B$4121:$Q$4121</definedName>
    <definedName name="FS_F_VW_01_34381_6_158_46__JV_FS_REC_">[7]home!$B$4122:$Q$4122</definedName>
    <definedName name="FS_F_VW_01_34381_6_158_68__JV_FS_REC_">[7]home!$B$4123:$Q$4123</definedName>
    <definedName name="FS_F_VW_01_34381_6_2__V_FS_BAUSTUFE_VORGABEN_STK_">[7]home!$B$1460:$D$1460</definedName>
    <definedName name="FS_F_VW_01_34381_7__JV_FS_PRAESENTATIONEN_">[7]home!$B$12:$AN$12</definedName>
    <definedName name="FS_F_VW_01_34381_7__JV_FS_REC_SAVING_">[7]home!$B$4751:$M$4751</definedName>
    <definedName name="FS_F_VW_01_34381_7_1__V_FS_BAUSTUFE_VORGABEN_STK_">[7]home!$B$1461:$D$1461</definedName>
    <definedName name="FS_F_VW_01_34381_7_158__JV_FS_REC_LIEF_">[7]home!$B$4712:$P$4712</definedName>
    <definedName name="FS_F_VW_01_34381_7_158_1__JV_FS_BAUSTUFE_ANGEBOTE_WAE_">[7]home!$B$1094:$E$1094</definedName>
    <definedName name="FS_F_VW_01_34381_7_158_11__JV_FS_REC_">[7]home!$B$4249:$Q$4249</definedName>
    <definedName name="FS_F_VW_01_34381_7_158_2__JV_FS_BAUSTUFE_ANGEBOTE_WAE_">[7]home!$B$1095:$E$1095</definedName>
    <definedName name="FS_F_VW_01_34381_7_158_28__JV_FS_REC_">[7]home!$B$4250:$Q$4250</definedName>
    <definedName name="FS_F_VW_01_34381_7_158_37__JV_FS_REC_">[7]home!$B$4251:$Q$4251</definedName>
    <definedName name="FS_F_VW_01_34381_7_158_46__JV_FS_REC_">[7]home!$B$4252:$Q$4252</definedName>
    <definedName name="FS_F_VW_01_34381_7_158_68__JV_FS_REC_">[7]home!$B$4253:$Q$4253</definedName>
    <definedName name="FS_F_VW_01_34381_7_2__V_FS_BAUSTUFE_VORGABEN_STK_">[7]home!$B$1462:$D$1462</definedName>
    <definedName name="FS_F_VW_01_34381_8__JV_FS_PRAESENTATIONEN_">[7]home!$B$13:$AN$13</definedName>
    <definedName name="FS_F_VW_01_34381_8__JV_FS_REC_SAVING_">[7]home!$B$4752:$M$4752</definedName>
    <definedName name="FS_F_VW_01_34381_8_1__V_FS_BAUSTUFE_VORGABEN_STK_">[7]home!$B$1463:$D$1463</definedName>
    <definedName name="FS_F_VW_01_34381_8_158__JV_FS_REC_LIEF_">[7]home!$B$4719:$P$4719</definedName>
    <definedName name="FS_F_VW_01_34381_8_158_1__JV_FS_BAUSTUFE_ANGEBOTE_WAE_">[7]home!$B$1182:$E$1182</definedName>
    <definedName name="FS_F_VW_01_34381_8_158_11__JV_FS_REC_">[7]home!$B$4379:$Q$4379</definedName>
    <definedName name="FS_F_VW_01_34381_8_158_2__JV_FS_BAUSTUFE_ANGEBOTE_WAE_">[7]home!$B$1183:$E$1183</definedName>
    <definedName name="FS_F_VW_01_34381_8_158_28__JV_FS_REC_">[7]home!$B$4380:$Q$4380</definedName>
    <definedName name="FS_F_VW_01_34381_8_158_37__JV_FS_REC_">[7]home!$B$4381:$Q$4381</definedName>
    <definedName name="FS_F_VW_01_34381_8_158_46__JV_FS_REC_">[7]home!$B$4382:$Q$4382</definedName>
    <definedName name="FS_F_VW_01_34381_8_158_68__JV_FS_REC_">[7]home!$B$4383:$Q$4383</definedName>
    <definedName name="FS_F_VW_01_34381_8_2__V_FS_BAUSTUFE_VORGABEN_STK_">[7]home!$B$1464:$D$1464</definedName>
    <definedName name="FS_F_VW_01_34381_9__JV_FS_PRAESENTATIONEN_">[7]home!$B$14:$AN$14</definedName>
    <definedName name="FS_F_VW_01_34381_9__JV_FS_REC_SAVING_">[7]home!$B$4753:$M$4753</definedName>
    <definedName name="FS_F_VW_01_34381_9_1__V_FS_BAUSTUFE_VORGABEN_STK_">[7]home!$B$1465:$D$1465</definedName>
    <definedName name="FS_F_VW_01_34381_9_158__JV_FS_REC_LIEF_">[7]home!$B$4726:$P$4726</definedName>
    <definedName name="FS_F_VW_01_34381_9_158_1__JV_FS_BAUSTUFE_ANGEBOTE_WAE_">[7]home!$B$1270:$E$1270</definedName>
    <definedName name="FS_F_VW_01_34381_9_158_11__JV_FS_REC_">[7]home!$B$4509:$Q$4509</definedName>
    <definedName name="FS_F_VW_01_34381_9_158_2__JV_FS_BAUSTUFE_ANGEBOTE_WAE_">[7]home!$B$1271:$E$1271</definedName>
    <definedName name="FS_F_VW_01_34381_9_158_28__JV_FS_REC_">[7]home!$B$4510:$Q$4510</definedName>
    <definedName name="FS_F_VW_01_34381_9_158_37__JV_FS_REC_">[7]home!$B$4511:$Q$4511</definedName>
    <definedName name="FS_F_VW_01_34381_9_158_46__JV_FS_REC_">[7]home!$B$4512:$Q$4512</definedName>
    <definedName name="FS_F_VW_01_34381_9_158_68__JV_FS_REC_">[7]home!$B$4513:$Q$4513</definedName>
    <definedName name="FS_F_VW_01_34381_9_2__V_FS_BAUSTUFE_VORGABEN_STK_">[7]home!$B$1466:$D$1466</definedName>
    <definedName name="FS_F_VW_01_35097_1__FS_NEUTEILE_">[8]Import!$B$145:$D$145</definedName>
    <definedName name="FS_F_VW_01_35097_1__JV_FS_PRAESENTATIONEN_">[8]Import!$B$6:$AN$6</definedName>
    <definedName name="FS_F_VW_01_35097_1_1__V_FS_BAUSTUFE_VORGABEN_STK_">[8]Import!$B$433:$D$433</definedName>
    <definedName name="FS_F_VW_01_35097_1_11__JV_FS_BEDARFE_">[8]Import!$B$120:$E$120</definedName>
    <definedName name="FS_F_VW_01_35097_1_11_13030__JV_FS_BEDARFE_PREISE_QUOTE_">[8]Import!$B$16:$L$16</definedName>
    <definedName name="FS_F_VW_01_35097_1_11_20328__JV_FS_BEDARFE_PREISE_QUOTE_">[8]Import!$B$17:$L$17</definedName>
    <definedName name="FS_F_VW_01_35097_1_11_29344__JV_FS_BEDARFE_PREISE_QUOTE_">[8]Import!$B$18:$L$18</definedName>
    <definedName name="FS_F_VW_01_35097_1_11_2979__JV_FS_BEDARFE_PREISE_QUOTE_">[8]Import!$B$15:$L$15</definedName>
    <definedName name="FS_F_VW_01_35097_1_11_43249__JV_FS_BEDARFE_PREISE_QUOTE_">[8]Import!$B$19:$L$19</definedName>
    <definedName name="FS_F_VW_01_35097_1_11330__JV_FS_RV_AVG_PROTODATA_">[8]Import!$B$455:$E$455</definedName>
    <definedName name="FS_F_VW_01_35097_1_11330_1__JV_FS_BAUSTUFE_ANGEBOTE_WAE_">[8]Import!$B$222:$E$222</definedName>
    <definedName name="FS_F_VW_01_35097_1_11330_11__JV_FS_REC_">[8]Import!$B$1014:$Q$1014</definedName>
    <definedName name="FS_F_VW_01_35097_1_11330_2__JV_FS_BAUSTUFE_ANGEBOTE_WAE_">[8]Import!$B$223:$E$223</definedName>
    <definedName name="FS_F_VW_01_35097_1_11330_28__JV_FS_REC_">[8]Import!$B$1015:$Q$1015</definedName>
    <definedName name="FS_F_VW_01_35097_1_11330_37__JV_FS_REC_">[8]Import!$B$1016:$Q$1016</definedName>
    <definedName name="FS_F_VW_01_35097_1_11330_46__JV_FS_REC_">[8]Import!$B$1017:$Q$1017</definedName>
    <definedName name="FS_F_VW_01_35097_1_11330_68__JV_FS_REC_">[8]Import!$B$1018:$Q$1018</definedName>
    <definedName name="FS_F_VW_01_35097_1_11330_BR__JV_FS_BIDDERS_">[8]Import!$B$875:$L$875</definedName>
    <definedName name="FS_F_VW_01_35097_1_11330_EUR__JV_FS_PR_EX_RATES_DATUM_REC_">[8]Import!$B$764:$F$764</definedName>
    <definedName name="FS_F_VW_01_35097_1_11451__JV_FS_RV_AVG_PROTODATA_">[8]Import!$B$456:$E$456</definedName>
    <definedName name="FS_F_VW_01_35097_1_11451_1__JV_FS_BAUSTUFE_ANGEBOTE_WAE_">[8]Import!$B$224:$E$224</definedName>
    <definedName name="FS_F_VW_01_35097_1_11451_2__JV_FS_BAUSTUFE_ANGEBOTE_WAE_">[8]Import!$B$225:$E$225</definedName>
    <definedName name="FS_F_VW_01_35097_1_11451_BR__JV_FS_BIDDERS_">[8]Import!$B$882:$L$882</definedName>
    <definedName name="FS_F_VW_01_35097_1_11451_EUR__JV_FS_PR_EX_RATES_DATUM_REC_">[8]Import!$B$765:$F$765</definedName>
    <definedName name="FS_F_VW_01_35097_1_13030__JV_FS_ANGEBOTSUEBERSICHT_">[8]Import!$B$154:$D$154</definedName>
    <definedName name="FS_F_VW_01_35097_1_13030__JV_FS_AVG_PRICE_">[8]Import!$B$180:$F$180</definedName>
    <definedName name="FS_F_VW_01_35097_1_13030__JV_FS_BWERTSHEET_">[8]Import!$B$614:$AH$614</definedName>
    <definedName name="FS_F_VW_01_35097_1_13030__JV_FS_COMPARISON_">[8]Import!$B$564:$S$564</definedName>
    <definedName name="FS_F_VW_01_35097_1_13030__JV_FS_REC_LIEF_">[8]Import!$B$1295:$P$1295</definedName>
    <definedName name="FS_F_VW_01_35097_1_13030__JV_FS_RV_AVG_PROTODATA_">[8]Import!$B$457:$E$457</definedName>
    <definedName name="FS_F_VW_01_35097_1_13030__JV_FS_RV_LTERM_PNACHLASS_">[8]Import!$B$589:$X$589</definedName>
    <definedName name="FS_F_VW_01_35097_1_13030_1__JV_FS_BAUSTUFE_ANGEBOTE_WAE_">[8]Import!$B$226:$E$226</definedName>
    <definedName name="FS_F_VW_01_35097_1_13030_11__JV_FS_REC_">[8]Import!$B$1019:$Q$1019</definedName>
    <definedName name="FS_F_VW_01_35097_1_13030_2__JV_FS_BAUSTUFE_ANGEBOTE_WAE_">[8]Import!$B$227:$E$227</definedName>
    <definedName name="FS_F_VW_01_35097_1_13030_28__JV_FS_REC_">[8]Import!$B$1020:$Q$1020</definedName>
    <definedName name="FS_F_VW_01_35097_1_13030_37__JV_FS_REC_">[8]Import!$B$1021:$Q$1021</definedName>
    <definedName name="FS_F_VW_01_35097_1_13030_46__JV_FS_REC_">[8]Import!$B$1022:$Q$1022</definedName>
    <definedName name="FS_F_VW_01_35097_1_13030_68__JV_FS_REC_">[8]Import!$B$1023:$Q$1023</definedName>
    <definedName name="FS_F_VW_01_35097_1_13030_EUR__JV_FS_PR_EX_RATES_DATUM_REC_">[8]Import!$B$766:$F$766</definedName>
    <definedName name="FS_F_VW_01_35097_1_13030_VW__JV_FS_BIDDERS_">[8]Import!$B$873:$L$873</definedName>
    <definedName name="FS_F_VW_01_35097_1_1328__JV_FS_RV_AVG_PROTODATA_">[8]Import!$B$448:$E$448</definedName>
    <definedName name="FS_F_VW_01_35097_1_1328_1__JV_FS_BAUSTUFE_ANGEBOTE_WAE_">[8]Import!$B$208:$E$208</definedName>
    <definedName name="FS_F_VW_01_35097_1_1328_2__JV_FS_BAUSTUFE_ANGEBOTE_WAE_">[8]Import!$B$209:$E$209</definedName>
    <definedName name="FS_F_VW_01_35097_1_1328_BX__JV_FS_BIDDERS_">[8]Import!$B$885:$L$885</definedName>
    <definedName name="FS_F_VW_01_35097_1_1328_EUR__JV_FS_PR_EX_RATES_DATUM_REC_">[8]Import!$B$757:$F$757</definedName>
    <definedName name="FS_F_VW_01_35097_1_1462__JV_FS_RV_AVG_PROTODATA_">[8]Import!$B$449:$E$449</definedName>
    <definedName name="FS_F_VW_01_35097_1_1462_1__JV_FS_BAUSTUFE_ANGEBOTE_WAE_">[8]Import!$B$210:$E$210</definedName>
    <definedName name="FS_F_VW_01_35097_1_1462_11__JV_FS_REC_">[8]Import!$B$994:$Q$994</definedName>
    <definedName name="FS_F_VW_01_35097_1_1462_2__JV_FS_BAUSTUFE_ANGEBOTE_WAE_">[8]Import!$B$211:$E$211</definedName>
    <definedName name="FS_F_VW_01_35097_1_1462_28__JV_FS_REC_">[8]Import!$B$995:$Q$995</definedName>
    <definedName name="FS_F_VW_01_35097_1_1462_37__JV_FS_REC_">[8]Import!$B$996:$Q$996</definedName>
    <definedName name="FS_F_VW_01_35097_1_1462_46__JV_FS_REC_">[8]Import!$B$997:$Q$997</definedName>
    <definedName name="FS_F_VW_01_35097_1_1462_68__JV_FS_REC_">[8]Import!$B$998:$Q$998</definedName>
    <definedName name="FS_F_VW_01_35097_1_1462_BX__JV_FS_BIDDERS_">[8]Import!$B$881:$L$881</definedName>
    <definedName name="FS_F_VW_01_35097_1_1462_EUR__JV_FS_PR_EX_RATES_DATUM_REC_">[8]Import!$B$758:$F$758</definedName>
    <definedName name="FS_F_VW_01_35097_1_15245__JV_FS_RV_AVG_PROTODATA_">[8]Import!$B$458:$E$458</definedName>
    <definedName name="FS_F_VW_01_35097_1_15245_1__JV_FS_BAUSTUFE_ANGEBOTE_WAE_">[8]Import!$B$228:$E$228</definedName>
    <definedName name="FS_F_VW_01_35097_1_15245_2__JV_FS_BAUSTUFE_ANGEBOTE_WAE_">[8]Import!$B$229:$E$229</definedName>
    <definedName name="FS_F_VW_01_35097_1_15245_EUR__JV_FS_PR_EX_RATES_DATUM_REC_">[8]Import!$B$767:$F$767</definedName>
    <definedName name="FS_F_VW_01_35097_1_15245_SK__JV_FS_BIDDERS_">[8]Import!$B$877:$L$877</definedName>
    <definedName name="FS_F_VW_01_35097_1_159__JV_FS_RV_AVG_PROTODATA_">[8]Import!$B$446:$E$446</definedName>
    <definedName name="FS_F_VW_01_35097_1_159_1__JV_FS_BAUSTUFE_ANGEBOTE_WAE_">[8]Import!$B$204:$E$204</definedName>
    <definedName name="FS_F_VW_01_35097_1_159_11__JV_FS_REC_">[8]Import!$B$989:$Q$989</definedName>
    <definedName name="FS_F_VW_01_35097_1_159_2__JV_FS_BAUSTUFE_ANGEBOTE_WAE_">[8]Import!$B$205:$E$205</definedName>
    <definedName name="FS_F_VW_01_35097_1_159_28__JV_FS_REC_">[8]Import!$B$990:$Q$990</definedName>
    <definedName name="FS_F_VW_01_35097_1_159_37__JV_FS_REC_">[8]Import!$B$991:$Q$991</definedName>
    <definedName name="FS_F_VW_01_35097_1_159_46__JV_FS_REC_">[8]Import!$B$992:$Q$992</definedName>
    <definedName name="FS_F_VW_01_35097_1_159_68__JV_FS_REC_">[8]Import!$B$993:$Q$993</definedName>
    <definedName name="FS_F_VW_01_35097_1_159_EUR__JV_FS_PR_EX_RATES_DATUM_REC_">[8]Import!$B$755:$F$755</definedName>
    <definedName name="FS_F_VW_01_35097_1_159_ST__JV_FS_BIDDERS_">[8]Import!$B$891:$L$891</definedName>
    <definedName name="FS_F_VW_01_35097_1_18244__JV_FS_RV_AVG_PROTODATA_">[8]Import!$B$459:$E$459</definedName>
    <definedName name="FS_F_VW_01_35097_1_18244_1__JV_FS_BAUSTUFE_ANGEBOTE_WAE_">[8]Import!$B$230:$E$230</definedName>
    <definedName name="FS_F_VW_01_35097_1_18244_2__JV_FS_BAUSTUFE_ANGEBOTE_WAE_">[8]Import!$B$231:$E$231</definedName>
    <definedName name="FS_F_VW_01_35097_1_18244_EUR__JV_FS_PR_EX_RATES_DATUM_REC_">[8]Import!$B$768:$F$768</definedName>
    <definedName name="FS_F_VW_01_35097_1_18244_MX__JV_FS_BIDDERS_">[8]Import!$B$884:$L$884</definedName>
    <definedName name="FS_F_VW_01_35097_1_18245__JV_FS_RV_AVG_PROTODATA_">[8]Import!$B$460:$E$460</definedName>
    <definedName name="FS_F_VW_01_35097_1_18245_1__JV_FS_BAUSTUFE_ANGEBOTE_WAE_">[8]Import!$B$232:$E$232</definedName>
    <definedName name="FS_F_VW_01_35097_1_18245_2__JV_FS_BAUSTUFE_ANGEBOTE_WAE_">[8]Import!$B$233:$E$233</definedName>
    <definedName name="FS_F_VW_01_35097_1_18245_EUR__JV_FS_PR_EX_RATES_DATUM_REC_">[8]Import!$B$769:$F$769</definedName>
    <definedName name="FS_F_VW_01_35097_1_18245_MX__JV_FS_BIDDERS_">[8]Import!$B$887:$L$887</definedName>
    <definedName name="FS_F_VW_01_35097_1_19964__JV_FS_RV_AVG_PROTODATA_">[8]Import!$B$461:$E$461</definedName>
    <definedName name="FS_F_VW_01_35097_1_19964_1__JV_FS_BAUSTUFE_ANGEBOTE_WAE_">[8]Import!$B$234:$E$234</definedName>
    <definedName name="FS_F_VW_01_35097_1_19964_11__JV_FS_REC_">[8]Import!$B$1024:$Q$1024</definedName>
    <definedName name="FS_F_VW_01_35097_1_19964_2__JV_FS_BAUSTUFE_ANGEBOTE_WAE_">[8]Import!$B$235:$E$235</definedName>
    <definedName name="FS_F_VW_01_35097_1_19964_28__JV_FS_REC_">[8]Import!$B$1025:$Q$1025</definedName>
    <definedName name="FS_F_VW_01_35097_1_19964_37__JV_FS_REC_">[8]Import!$B$1026:$Q$1026</definedName>
    <definedName name="FS_F_VW_01_35097_1_19964_46__JV_FS_REC_">[8]Import!$B$1027:$Q$1027</definedName>
    <definedName name="FS_F_VW_01_35097_1_19964_68__JV_FS_REC_">[8]Import!$B$1028:$Q$1028</definedName>
    <definedName name="FS_F_VW_01_35097_1_19964_EUR__JV_FS_PR_EX_RATES_DATUM_REC_">[8]Import!$B$770:$F$770</definedName>
    <definedName name="FS_F_VW_01_35097_1_19964_TR__JV_FS_BIDDERS_">[8]Import!$B$894:$L$894</definedName>
    <definedName name="FS_F_VW_01_35097_1_2__V_FS_BAUSTUFE_VORGABEN_STK_">[8]Import!$B$434:$D$434</definedName>
    <definedName name="FS_F_VW_01_35097_1_20328__JV_FS_ANGEBOTSUEBERSICHT_">[8]Import!$B$155:$D$155</definedName>
    <definedName name="FS_F_VW_01_35097_1_20328__JV_FS_AVG_PRICE_">[8]Import!$B$181:$F$181</definedName>
    <definedName name="FS_F_VW_01_35097_1_20328__JV_FS_BWERTSHEET_">[8]Import!$B$615:$AH$615</definedName>
    <definedName name="FS_F_VW_01_35097_1_20328__JV_FS_COMPARISON_">[8]Import!$B$565:$S$565</definedName>
    <definedName name="FS_F_VW_01_35097_1_20328__JV_FS_REC_LIEF_">[8]Import!$B$1296:$P$1296</definedName>
    <definedName name="FS_F_VW_01_35097_1_20328__JV_FS_RV_AVG_PROTODATA_">[8]Import!$B$462:$E$462</definedName>
    <definedName name="FS_F_VW_01_35097_1_20328__JV_FS_RV_LTERM_PNACHLASS_">[8]Import!$B$590:$X$590</definedName>
    <definedName name="FS_F_VW_01_35097_1_20328_1__JV_FS_BAUSTUFE_ANGEBOTE_WAE_">[8]Import!$B$236:$E$236</definedName>
    <definedName name="FS_F_VW_01_35097_1_20328_11__JV_FS_REC_">[8]Import!$B$1029:$Q$1029</definedName>
    <definedName name="FS_F_VW_01_35097_1_20328_2__JV_FS_BAUSTUFE_ANGEBOTE_WAE_">[8]Import!$B$237:$E$237</definedName>
    <definedName name="FS_F_VW_01_35097_1_20328_28__JV_FS_REC_">[8]Import!$B$1030:$Q$1030</definedName>
    <definedName name="FS_F_VW_01_35097_1_20328_37__JV_FS_REC_">[8]Import!$B$1031:$Q$1031</definedName>
    <definedName name="FS_F_VW_01_35097_1_20328_46__JV_FS_REC_">[8]Import!$B$1032:$Q$1032</definedName>
    <definedName name="FS_F_VW_01_35097_1_20328_68__JV_FS_REC_">[8]Import!$B$1033:$Q$1033</definedName>
    <definedName name="FS_F_VW_01_35097_1_20328_EUR__JV_FS_PR_EX_RATES_DATUM_REC_">[8]Import!$B$771:$F$771</definedName>
    <definedName name="FS_F_VW_01_35097_1_20328_VW__JV_FS_BIDDERS_">[8]Import!$B$878:$L$878</definedName>
    <definedName name="FS_F_VW_01_35097_1_2261__JV_FS_RV_AVG_PROTODATA_">[8]Import!$B$450:$E$450</definedName>
    <definedName name="FS_F_VW_01_35097_1_2261_1__JV_FS_BAUSTUFE_ANGEBOTE_WAE_">[8]Import!$B$212:$E$212</definedName>
    <definedName name="FS_F_VW_01_35097_1_2261_11__JV_FS_REC_">[8]Import!$B$999:$Q$999</definedName>
    <definedName name="FS_F_VW_01_35097_1_2261_2__JV_FS_BAUSTUFE_ANGEBOTE_WAE_">[8]Import!$B$213:$E$213</definedName>
    <definedName name="FS_F_VW_01_35097_1_2261_28__JV_FS_REC_">[8]Import!$B$1000:$Q$1000</definedName>
    <definedName name="FS_F_VW_01_35097_1_2261_37__JV_FS_REC_">[8]Import!$B$1001:$Q$1001</definedName>
    <definedName name="FS_F_VW_01_35097_1_2261_46__JV_FS_REC_">[8]Import!$B$1002:$Q$1002</definedName>
    <definedName name="FS_F_VW_01_35097_1_2261_68__JV_FS_REC_">[8]Import!$B$1003:$Q$1003</definedName>
    <definedName name="FS_F_VW_01_35097_1_2261_EUR__JV_FS_PR_EX_RATES_DATUM_REC_">[8]Import!$B$759:$F$759</definedName>
    <definedName name="FS_F_VW_01_35097_1_2261_VW__JV_FS_BIDDERS_">[8]Import!$B$883:$L$883</definedName>
    <definedName name="FS_F_VW_01_35097_1_23586__JV_FS_RV_AVG_PROTODATA_">[8]Import!$B$463:$E$463</definedName>
    <definedName name="FS_F_VW_01_35097_1_23586_1__JV_FS_BAUSTUFE_ANGEBOTE_WAE_">[8]Import!$B$238:$E$238</definedName>
    <definedName name="FS_F_VW_01_35097_1_23586_11__JV_FS_REC_">[8]Import!$B$1034:$Q$1034</definedName>
    <definedName name="FS_F_VW_01_35097_1_23586_2__JV_FS_BAUSTUFE_ANGEBOTE_WAE_">[8]Import!$B$239:$E$239</definedName>
    <definedName name="FS_F_VW_01_35097_1_23586_28__JV_FS_REC_">[8]Import!$B$1035:$Q$1035</definedName>
    <definedName name="FS_F_VW_01_35097_1_23586_37__JV_FS_REC_">[8]Import!$B$1036:$Q$1036</definedName>
    <definedName name="FS_F_VW_01_35097_1_23586_46__JV_FS_REC_">[8]Import!$B$1037:$Q$1037</definedName>
    <definedName name="FS_F_VW_01_35097_1_23586_68__JV_FS_REC_">[8]Import!$B$1038:$Q$1038</definedName>
    <definedName name="FS_F_VW_01_35097_1_23586_EUR__JV_FS_PR_EX_RATES_DATUM_REC_">[8]Import!$B$772:$F$772</definedName>
    <definedName name="FS_F_VW_01_35097_1_23586_HA__JV_FS_BIDDERS_">[8]Import!$B$899:$L$899</definedName>
    <definedName name="FS_F_VW_01_35097_1_24968__JV_FS_RV_AVG_PROTODATA_">[8]Import!$B$464:$E$464</definedName>
    <definedName name="FS_F_VW_01_35097_1_24968_1__JV_FS_BAUSTUFE_ANGEBOTE_WAE_">[8]Import!$B$240:$E$240</definedName>
    <definedName name="FS_F_VW_01_35097_1_24968_2__JV_FS_BAUSTUFE_ANGEBOTE_WAE_">[8]Import!$B$241:$E$241</definedName>
    <definedName name="FS_F_VW_01_35097_1_24968_EUR__JV_FS_PR_EX_RATES_DATUM_REC_">[8]Import!$B$773:$F$773</definedName>
    <definedName name="FS_F_VW_01_35097_1_24968_US__JV_FS_BIDDERS_">[8]Import!$B$874:$L$874</definedName>
    <definedName name="FS_F_VW_01_35097_1_24969__JV_FS_RV_AVG_PROTODATA_">[8]Import!$B$465:$E$465</definedName>
    <definedName name="FS_F_VW_01_35097_1_24969_1__JV_FS_BAUSTUFE_ANGEBOTE_WAE_">[8]Import!$B$242:$E$242</definedName>
    <definedName name="FS_F_VW_01_35097_1_24969_11__JV_FS_REC_">[8]Import!$B$1039:$Q$1039</definedName>
    <definedName name="FS_F_VW_01_35097_1_24969_2__JV_FS_BAUSTUFE_ANGEBOTE_WAE_">[8]Import!$B$243:$E$243</definedName>
    <definedName name="FS_F_VW_01_35097_1_24969_28__JV_FS_REC_">[8]Import!$B$1040:$Q$1040</definedName>
    <definedName name="FS_F_VW_01_35097_1_24969_37__JV_FS_REC_">[8]Import!$B$1041:$Q$1041</definedName>
    <definedName name="FS_F_VW_01_35097_1_24969_46__JV_FS_REC_">[8]Import!$B$1042:$Q$1042</definedName>
    <definedName name="FS_F_VW_01_35097_1_24969_68__JV_FS_REC_">[8]Import!$B$1043:$Q$1043</definedName>
    <definedName name="FS_F_VW_01_35097_1_24969_EUR__JV_FS_PR_EX_RATES_DATUM_REC_">[8]Import!$B$774:$F$774</definedName>
    <definedName name="FS_F_VW_01_35097_1_24969_US__JV_FS_BIDDERS_">[8]Import!$B$895:$L$895</definedName>
    <definedName name="FS_F_VW_01_35097_1_25756__JV_FS_RV_AVG_PROTODATA_">[8]Import!$B$466:$E$466</definedName>
    <definedName name="FS_F_VW_01_35097_1_25756_1__JV_FS_BAUSTUFE_ANGEBOTE_WAE_">[8]Import!$B$244:$E$244</definedName>
    <definedName name="FS_F_VW_01_35097_1_25756_2__JV_FS_BAUSTUFE_ANGEBOTE_WAE_">[8]Import!$B$245:$E$245</definedName>
    <definedName name="FS_F_VW_01_35097_1_25756_EUR__JV_FS_PR_EX_RATES_DATUM_REC_">[8]Import!$B$775:$F$775</definedName>
    <definedName name="FS_F_VW_01_35097_1_25756_MX__JV_FS_BIDDERS_">[8]Import!$B$880:$L$880</definedName>
    <definedName name="FS_F_VW_01_35097_1_2609__JV_FS_RV_AVG_PROTODATA_">[8]Import!$B$451:$E$451</definedName>
    <definedName name="FS_F_VW_01_35097_1_2609_1__JV_FS_BAUSTUFE_ANGEBOTE_WAE_">[8]Import!$B$214:$E$214</definedName>
    <definedName name="FS_F_VW_01_35097_1_2609_11__JV_FS_REC_">[8]Import!$B$1004:$Q$1004</definedName>
    <definedName name="FS_F_VW_01_35097_1_2609_2__JV_FS_BAUSTUFE_ANGEBOTE_WAE_">[8]Import!$B$215:$E$215</definedName>
    <definedName name="FS_F_VW_01_35097_1_2609_28__JV_FS_REC_">[8]Import!$B$1005:$Q$1005</definedName>
    <definedName name="FS_F_VW_01_35097_1_2609_37__JV_FS_REC_">[8]Import!$B$1006:$Q$1006</definedName>
    <definedName name="FS_F_VW_01_35097_1_2609_46__JV_FS_REC_">[8]Import!$B$1007:$Q$1007</definedName>
    <definedName name="FS_F_VW_01_35097_1_2609_68__JV_FS_REC_">[8]Import!$B$1008:$Q$1008</definedName>
    <definedName name="FS_F_VW_01_35097_1_2609_EUR__JV_FS_PR_EX_RATES_DATUM_REC_">[8]Import!$B$760:$F$760</definedName>
    <definedName name="FS_F_VW_01_35097_1_2609_RR__JV_FS_BIDDERS_">[8]Import!$B$888:$L$888</definedName>
    <definedName name="FS_F_VW_01_35097_1_27724__JV_FS_RV_AVG_PROTODATA_">[8]Import!$B$467:$E$467</definedName>
    <definedName name="FS_F_VW_01_35097_1_27724_1__JV_FS_BAUSTUFE_ANGEBOTE_WAE_">[8]Import!$B$246:$E$246</definedName>
    <definedName name="FS_F_VW_01_35097_1_27724_2__JV_FS_BAUSTUFE_ANGEBOTE_WAE_">[8]Import!$B$247:$E$247</definedName>
    <definedName name="FS_F_VW_01_35097_1_27724_EUR__JV_FS_PR_EX_RATES_DATUM_REC_">[8]Import!$B$776:$F$776</definedName>
    <definedName name="FS_F_VW_01_35097_1_27724_US__JV_FS_BIDDERS_">[8]Import!$B$892:$L$892</definedName>
    <definedName name="FS_F_VW_01_35097_1_27909__JV_FS_RV_AVG_PROTODATA_">[8]Import!$B$468:$E$468</definedName>
    <definedName name="FS_F_VW_01_35097_1_27909_1__JV_FS_BAUSTUFE_ANGEBOTE_WAE_">[8]Import!$B$248:$E$248</definedName>
    <definedName name="FS_F_VW_01_35097_1_27909_11__JV_FS_REC_">[8]Import!$B$1044:$Q$1044</definedName>
    <definedName name="FS_F_VW_01_35097_1_27909_2__JV_FS_BAUSTUFE_ANGEBOTE_WAE_">[8]Import!$B$249:$E$249</definedName>
    <definedName name="FS_F_VW_01_35097_1_27909_28__JV_FS_REC_">[8]Import!$B$1045:$Q$1045</definedName>
    <definedName name="FS_F_VW_01_35097_1_27909_37__JV_FS_REC_">[8]Import!$B$1046:$Q$1046</definedName>
    <definedName name="FS_F_VW_01_35097_1_27909_46__JV_FS_REC_">[8]Import!$B$1047:$Q$1047</definedName>
    <definedName name="FS_F_VW_01_35097_1_27909_68__JV_FS_REC_">[8]Import!$B$1048:$Q$1048</definedName>
    <definedName name="FS_F_VW_01_35097_1_27909_EUR__JV_FS_PR_EX_RATES_DATUM_REC_">[8]Import!$B$777:$F$777</definedName>
    <definedName name="FS_F_VW_01_35097_1_27909_US__JV_FS_BIDDERS_">[8]Import!$B$897:$L$897</definedName>
    <definedName name="FS_F_VW_01_35097_1_28__JV_FS_BEDARFE_">[8]Import!$B$121:$E$121</definedName>
    <definedName name="FS_F_VW_01_35097_1_28_13030__JV_FS_BEDARFE_PREISE_QUOTE_">[8]Import!$B$21:$L$21</definedName>
    <definedName name="FS_F_VW_01_35097_1_28_20328__JV_FS_BEDARFE_PREISE_QUOTE_">[8]Import!$B$22:$L$22</definedName>
    <definedName name="FS_F_VW_01_35097_1_28_29344__JV_FS_BEDARFE_PREISE_QUOTE_">[8]Import!$B$23:$L$23</definedName>
    <definedName name="FS_F_VW_01_35097_1_28_2979__JV_FS_BEDARFE_PREISE_QUOTE_">[8]Import!$B$20:$L$20</definedName>
    <definedName name="FS_F_VW_01_35097_1_28_43249__JV_FS_BEDARFE_PREISE_QUOTE_">[8]Import!$B$24:$L$24</definedName>
    <definedName name="FS_F_VW_01_35097_1_28671__JV_FS_RV_AVG_PROTODATA_">[8]Import!$B$469:$E$469</definedName>
    <definedName name="FS_F_VW_01_35097_1_28671_1__JV_FS_BAUSTUFE_ANGEBOTE_WAE_">[8]Import!$B$250:$E$250</definedName>
    <definedName name="FS_F_VW_01_35097_1_28671_11__JV_FS_REC_">[8]Import!$B$1049:$Q$1049</definedName>
    <definedName name="FS_F_VW_01_35097_1_28671_2__JV_FS_BAUSTUFE_ANGEBOTE_WAE_">[8]Import!$B$251:$E$251</definedName>
    <definedName name="FS_F_VW_01_35097_1_28671_28__JV_FS_REC_">[8]Import!$B$1050:$Q$1050</definedName>
    <definedName name="FS_F_VW_01_35097_1_28671_37__JV_FS_REC_">[8]Import!$B$1051:$Q$1051</definedName>
    <definedName name="FS_F_VW_01_35097_1_28671_46__JV_FS_REC_">[8]Import!$B$1052:$Q$1052</definedName>
    <definedName name="FS_F_VW_01_35097_1_28671_68__JV_FS_REC_">[8]Import!$B$1053:$Q$1053</definedName>
    <definedName name="FS_F_VW_01_35097_1_28671_BR__JV_FS_BIDDERS_">[8]Import!$B$896:$L$896</definedName>
    <definedName name="FS_F_VW_01_35097_1_28671_EUR__JV_FS_PR_EX_RATES_DATUM_REC_">[8]Import!$B$778:$F$778</definedName>
    <definedName name="FS_F_VW_01_35097_1_28746__JV_FS_RV_AVG_PROTODATA_">[8]Import!$B$470:$E$470</definedName>
    <definedName name="FS_F_VW_01_35097_1_28746_1__JV_FS_BAUSTUFE_ANGEBOTE_WAE_">[8]Import!$B$252:$E$252</definedName>
    <definedName name="FS_F_VW_01_35097_1_28746_2__JV_FS_BAUSTUFE_ANGEBOTE_WAE_">[8]Import!$B$253:$E$253</definedName>
    <definedName name="FS_F_VW_01_35097_1_28746_BX__JV_FS_BIDDERS_">[8]Import!$B$898:$L$898</definedName>
    <definedName name="FS_F_VW_01_35097_1_28746_EUR__JV_FS_PR_EX_RATES_DATUM_REC_">[8]Import!$B$779:$F$779</definedName>
    <definedName name="FS_F_VW_01_35097_1_29344__JV_FS_ANGEBOTSUEBERSICHT_">[8]Import!$B$156:$D$156</definedName>
    <definedName name="FS_F_VW_01_35097_1_29344__JV_FS_AVG_PRICE_">[8]Import!$B$182:$F$182</definedName>
    <definedName name="FS_F_VW_01_35097_1_29344__JV_FS_BWERTSHEET_">[8]Import!$B$616:$AH$616</definedName>
    <definedName name="FS_F_VW_01_35097_1_29344__JV_FS_COMPARISON_">[8]Import!$B$566:$S$566</definedName>
    <definedName name="FS_F_VW_01_35097_1_29344__JV_FS_REC_LIEF_">[8]Import!$B$1297:$P$1297</definedName>
    <definedName name="FS_F_VW_01_35097_1_29344__JV_FS_RV_AVG_PROTODATA_">[8]Import!$B$471:$E$471</definedName>
    <definedName name="FS_F_VW_01_35097_1_29344__JV_FS_RV_LTERM_PNACHLASS_">[8]Import!$B$591:$X$591</definedName>
    <definedName name="FS_F_VW_01_35097_1_29344_1__JV_FS_BAUSTUFE_ANGEBOTE_WAE_">[8]Import!$B$254:$E$254</definedName>
    <definedName name="FS_F_VW_01_35097_1_29344_11__JV_FS_REC_">[8]Import!$B$1054:$Q$1054</definedName>
    <definedName name="FS_F_VW_01_35097_1_29344_2__JV_FS_BAUSTUFE_ANGEBOTE_WAE_">[8]Import!$B$255:$E$255</definedName>
    <definedName name="FS_F_VW_01_35097_1_29344_28__JV_FS_REC_">[8]Import!$B$1055:$Q$1055</definedName>
    <definedName name="FS_F_VW_01_35097_1_29344_37__JV_FS_REC_">[8]Import!$B$1056:$Q$1056</definedName>
    <definedName name="FS_F_VW_01_35097_1_29344_46__JV_FS_REC_">[8]Import!$B$1057:$Q$1057</definedName>
    <definedName name="FS_F_VW_01_35097_1_29344_68__JV_FS_REC_">[8]Import!$B$1058:$Q$1058</definedName>
    <definedName name="FS_F_VW_01_35097_1_29344_EUR__JV_FS_PR_EX_RATES_DATUM_REC_">[8]Import!$B$780:$F$780</definedName>
    <definedName name="FS_F_VW_01_35097_1_29344_VW__JV_FS_BIDDERS_">[8]Import!$B$886:$L$886</definedName>
    <definedName name="FS_F_VW_01_35097_1_2979__JV_FS_ANGEBOTSUEBERSICHT_">[8]Import!$B$157:$D$157</definedName>
    <definedName name="FS_F_VW_01_35097_1_2979__JV_FS_AVG_PRICE_">[8]Import!$B$179:$F$179</definedName>
    <definedName name="FS_F_VW_01_35097_1_2979__JV_FS_BWERTSHEET_">[8]Import!$B$613:$AH$613</definedName>
    <definedName name="FS_F_VW_01_35097_1_2979__JV_FS_COMPARISON_">[8]Import!$B$563:$S$563</definedName>
    <definedName name="FS_F_VW_01_35097_1_2979__JV_FS_REC_LIEF_">[8]Import!$B$1294:$P$1294</definedName>
    <definedName name="FS_F_VW_01_35097_1_2979__JV_FS_RV_AVG_PROTODATA_">[8]Import!$B$452:$E$452</definedName>
    <definedName name="FS_F_VW_01_35097_1_2979__JV_FS_RV_LTERM_PNACHLASS_">[8]Import!$B$588:$X$588</definedName>
    <definedName name="FS_F_VW_01_35097_1_2979_1__JV_FS_BAUSTUFE_ANGEBOTE_WAE_">[8]Import!$B$216:$E$216</definedName>
    <definedName name="FS_F_VW_01_35097_1_2979_11__JV_FS_REC_">[8]Import!$B$1009:$Q$1009</definedName>
    <definedName name="FS_F_VW_01_35097_1_2979_2__JV_FS_BAUSTUFE_ANGEBOTE_WAE_">[8]Import!$B$217:$E$217</definedName>
    <definedName name="FS_F_VW_01_35097_1_2979_28__JV_FS_REC_">[8]Import!$B$1010:$Q$1010</definedName>
    <definedName name="FS_F_VW_01_35097_1_2979_37__JV_FS_REC_">[8]Import!$B$1011:$Q$1011</definedName>
    <definedName name="FS_F_VW_01_35097_1_2979_46__JV_FS_REC_">[8]Import!$B$1012:$Q$1012</definedName>
    <definedName name="FS_F_VW_01_35097_1_2979_68__JV_FS_REC_">[8]Import!$B$1013:$Q$1013</definedName>
    <definedName name="FS_F_VW_01_35097_1_2979_EUR__JV_FS_PR_EX_RATES_DATUM_REC_">[8]Import!$B$761:$F$761</definedName>
    <definedName name="FS_F_VW_01_35097_1_2979_VW__JV_FS_BIDDERS_">[8]Import!$B$889:$L$889</definedName>
    <definedName name="FS_F_VW_01_35097_1_316__JV_FS_RV_AVG_PROTODATA_">[8]Import!$B$447:$E$447</definedName>
    <definedName name="FS_F_VW_01_35097_1_316_1__JV_FS_BAUSTUFE_ANGEBOTE_WAE_">[8]Import!$B$206:$E$206</definedName>
    <definedName name="FS_F_VW_01_35097_1_316_2__JV_FS_BAUSTUFE_ANGEBOTE_WAE_">[8]Import!$B$207:$E$207</definedName>
    <definedName name="FS_F_VW_01_35097_1_316_EUR__JV_FS_PR_EX_RATES_DATUM_REC_">[8]Import!$B$756:$F$756</definedName>
    <definedName name="FS_F_VW_01_35097_1_316_SK__JV_FS_BIDDERS_">[8]Import!$B$872:$L$872</definedName>
    <definedName name="FS_F_VW_01_35097_1_3478__JV_FS_RV_AVG_PROTODATA_">[8]Import!$B$453:$E$453</definedName>
    <definedName name="FS_F_VW_01_35097_1_3478_1__JV_FS_BAUSTUFE_ANGEBOTE_WAE_">[8]Import!$B$218:$E$218</definedName>
    <definedName name="FS_F_VW_01_35097_1_3478_2__JV_FS_BAUSTUFE_ANGEBOTE_WAE_">[8]Import!$B$219:$E$219</definedName>
    <definedName name="FS_F_VW_01_35097_1_3478_EUR__JV_FS_PR_EX_RATES_DATUM_REC_">[8]Import!$B$762:$F$762</definedName>
    <definedName name="FS_F_VW_01_35097_1_3478_ST__JV_FS_BIDDERS_">[8]Import!$B$879:$L$879</definedName>
    <definedName name="FS_F_VW_01_35097_1_37__JV_FS_BEDARFE_">[8]Import!$B$122:$E$122</definedName>
    <definedName name="FS_F_VW_01_35097_1_37_13030__JV_FS_BEDARFE_PREISE_QUOTE_">[8]Import!$B$26:$L$26</definedName>
    <definedName name="FS_F_VW_01_35097_1_37_20328__JV_FS_BEDARFE_PREISE_QUOTE_">[8]Import!$B$27:$L$27</definedName>
    <definedName name="FS_F_VW_01_35097_1_37_29344__JV_FS_BEDARFE_PREISE_QUOTE_">[8]Import!$B$28:$L$28</definedName>
    <definedName name="FS_F_VW_01_35097_1_37_2979__JV_FS_BEDARFE_PREISE_QUOTE_">[8]Import!$B$25:$L$25</definedName>
    <definedName name="FS_F_VW_01_35097_1_37_43249__JV_FS_BEDARFE_PREISE_QUOTE_">[8]Import!$B$29:$L$29</definedName>
    <definedName name="FS_F_VW_01_35097_1_38597__JV_FS_RV_AVG_PROTODATA_">[8]Import!$B$472:$E$472</definedName>
    <definedName name="FS_F_VW_01_35097_1_38597_1__JV_FS_BAUSTUFE_ANGEBOTE_WAE_">[8]Import!$B$256:$E$256</definedName>
    <definedName name="FS_F_VW_01_35097_1_38597_2__JV_FS_BAUSTUFE_ANGEBOTE_WAE_">[8]Import!$B$257:$E$257</definedName>
    <definedName name="FS_F_VW_01_35097_1_38597_EUR__JV_FS_PR_EX_RATES_DATUM_REC_">[8]Import!$B$781:$F$781</definedName>
    <definedName name="FS_F_VW_01_35097_1_38597_ZA__JV_FS_BIDDERS_">[8]Import!$B$876:$L$876</definedName>
    <definedName name="FS_F_VW_01_35097_1_43249__JV_FS_ANGEBOTSUEBERSICHT_">[8]Import!$B$158:$D$158</definedName>
    <definedName name="FS_F_VW_01_35097_1_43249__JV_FS_AVG_PRICE_">[8]Import!$B$183:$F$183</definedName>
    <definedName name="FS_F_VW_01_35097_1_43249__JV_FS_BWERTSHEET_">[8]Import!$B$617:$AH$617</definedName>
    <definedName name="FS_F_VW_01_35097_1_43249__JV_FS_COMPARISON_">[8]Import!$B$567:$S$567</definedName>
    <definedName name="FS_F_VW_01_35097_1_43249__JV_FS_REC_LIEF_">[8]Import!$B$1298:$P$1298</definedName>
    <definedName name="FS_F_VW_01_35097_1_43249__JV_FS_RV_AVG_PROTODATA_">[8]Import!$B$473:$E$473</definedName>
    <definedName name="FS_F_VW_01_35097_1_43249__JV_FS_RV_LTERM_PNACHLASS_">[8]Import!$B$592:$X$592</definedName>
    <definedName name="FS_F_VW_01_35097_1_43249_1__JV_FS_BAUSTUFE_ANGEBOTE_WAE_">[8]Import!$B$258:$E$258</definedName>
    <definedName name="FS_F_VW_01_35097_1_43249_11__JV_FS_REC_">[8]Import!$B$1059:$Q$1059</definedName>
    <definedName name="FS_F_VW_01_35097_1_43249_2__JV_FS_BAUSTUFE_ANGEBOTE_WAE_">[8]Import!$B$259:$E$259</definedName>
    <definedName name="FS_F_VW_01_35097_1_43249_28__JV_FS_REC_">[8]Import!$B$1060:$Q$1060</definedName>
    <definedName name="FS_F_VW_01_35097_1_43249_37__JV_FS_REC_">[8]Import!$B$1061:$Q$1061</definedName>
    <definedName name="FS_F_VW_01_35097_1_43249_46__JV_FS_REC_">[8]Import!$B$1062:$Q$1062</definedName>
    <definedName name="FS_F_VW_01_35097_1_43249_68__JV_FS_REC_">[8]Import!$B$1063:$Q$1063</definedName>
    <definedName name="FS_F_VW_01_35097_1_43249_EUR__JV_FS_PR_EX_RATES_DATUM_REC_">[8]Import!$B$782:$F$782</definedName>
    <definedName name="FS_F_VW_01_35097_1_43249_VW__JV_FS_BIDDERS_">[8]Import!$B$893:$L$893</definedName>
    <definedName name="FS_F_VW_01_35097_1_46__JV_FS_BEDARFE_">[8]Import!$B$123:$E$123</definedName>
    <definedName name="FS_F_VW_01_35097_1_46_13030__JV_FS_BEDARFE_PREISE_QUOTE_">[8]Import!$B$31:$L$31</definedName>
    <definedName name="FS_F_VW_01_35097_1_46_20328__JV_FS_BEDARFE_PREISE_QUOTE_">[8]Import!$B$32:$L$32</definedName>
    <definedName name="FS_F_VW_01_35097_1_46_29344__JV_FS_BEDARFE_PREISE_QUOTE_">[8]Import!$B$33:$L$33</definedName>
    <definedName name="FS_F_VW_01_35097_1_46_2979__JV_FS_BEDARFE_PREISE_QUOTE_">[8]Import!$B$30:$L$30</definedName>
    <definedName name="FS_F_VW_01_35097_1_46_43249__JV_FS_BEDARFE_PREISE_QUOTE_">[8]Import!$B$34:$L$34</definedName>
    <definedName name="FS_F_VW_01_35097_1_68__JV_FS_BEDARFE_">[8]Import!$B$124:$E$124</definedName>
    <definedName name="FS_F_VW_01_35097_1_68_13030__JV_FS_BEDARFE_PREISE_QUOTE_">[8]Import!$B$36:$L$36</definedName>
    <definedName name="FS_F_VW_01_35097_1_68_20328__JV_FS_BEDARFE_PREISE_QUOTE_">[8]Import!$B$37:$L$37</definedName>
    <definedName name="FS_F_VW_01_35097_1_68_29344__JV_FS_BEDARFE_PREISE_QUOTE_">[8]Import!$B$38:$L$38</definedName>
    <definedName name="FS_F_VW_01_35097_1_68_2979__JV_FS_BEDARFE_PREISE_QUOTE_">[8]Import!$B$35:$L$35</definedName>
    <definedName name="FS_F_VW_01_35097_1_68_43249__JV_FS_BEDARFE_PREISE_QUOTE_">[8]Import!$B$39:$L$39</definedName>
    <definedName name="FS_F_VW_01_35097_1_8319__JV_FS_RV_AVG_PROTODATA_">[8]Import!$B$454:$E$454</definedName>
    <definedName name="FS_F_VW_01_35097_1_8319_1__JV_FS_BAUSTUFE_ANGEBOTE_WAE_">[8]Import!$B$220:$E$220</definedName>
    <definedName name="FS_F_VW_01_35097_1_8319_2__JV_FS_BAUSTUFE_ANGEBOTE_WAE_">[8]Import!$B$221:$E$221</definedName>
    <definedName name="FS_F_VW_01_35097_1_8319_EUR__JV_FS_PR_EX_RATES_DATUM_REC_">[8]Import!$B$763:$F$763</definedName>
    <definedName name="FS_F_VW_01_35097_1_8319_VW__JV_FS_BIDDERS_">[8]Import!$B$890:$L$890</definedName>
    <definedName name="FS_F_VW_01_35097_1_EUR_11330__JV_FS_PR_EX_RATES_DATUM_COMP_">[8]Import!$B$638:$F$638</definedName>
    <definedName name="FS_F_VW_01_35097_1_EUR_11451__JV_FS_PR_EX_RATES_DATUM_COMP_">[8]Import!$B$639:$F$639</definedName>
    <definedName name="FS_F_VW_01_35097_1_EUR_13030__JV_FS_PR_EX_RATES_DATUM_COMP_">[8]Import!$B$661:$F$661</definedName>
    <definedName name="FS_F_VW_01_35097_1_EUR_1328__JV_FS_PR_EX_RATES_DATUM_COMP_">[8]Import!$B$641:$F$641</definedName>
    <definedName name="FS_F_VW_01_35097_1_EUR_1462__JV_FS_PR_EX_RATES_DATUM_COMP_">[8]Import!$B$642:$F$642</definedName>
    <definedName name="FS_F_VW_01_35097_1_EUR_15245__JV_FS_PR_EX_RATES_DATUM_COMP_">[8]Import!$B$650:$F$650</definedName>
    <definedName name="FS_F_VW_01_35097_1_EUR_159__JV_FS_PR_EX_RATES_DATUM_COMP_">[8]Import!$B$651:$F$651</definedName>
    <definedName name="FS_F_VW_01_35097_1_EUR_18244__JV_FS_PR_EX_RATES_DATUM_COMP_">[8]Import!$B$645:$F$645</definedName>
    <definedName name="FS_F_VW_01_35097_1_EUR_18245__JV_FS_PR_EX_RATES_DATUM_COMP_">[8]Import!$B$646:$F$646</definedName>
    <definedName name="FS_F_VW_01_35097_1_EUR_19964__JV_FS_PR_EX_RATES_DATUM_COMP_">[8]Import!$B$653:$F$653</definedName>
    <definedName name="FS_F_VW_01_35097_1_EUR_20328__JV_FS_PR_EX_RATES_DATUM_COMP_">[8]Import!$B$662:$F$662</definedName>
    <definedName name="FS_F_VW_01_35097_1_EUR_2261__JV_FS_PR_EX_RATES_DATUM_COMP_">[8]Import!$B$658:$F$658</definedName>
    <definedName name="FS_F_VW_01_35097_1_EUR_23586__JV_FS_PR_EX_RATES_DATUM_COMP_">[8]Import!$B$644:$F$644</definedName>
    <definedName name="FS_F_VW_01_35097_1_EUR_24968__JV_FS_PR_EX_RATES_DATUM_COMP_">[8]Import!$B$654:$F$654</definedName>
    <definedName name="FS_F_VW_01_35097_1_EUR_24969__JV_FS_PR_EX_RATES_DATUM_COMP_">[8]Import!$B$655:$F$655</definedName>
    <definedName name="FS_F_VW_01_35097_1_EUR_25756__JV_FS_PR_EX_RATES_DATUM_COMP_">[8]Import!$B$647:$F$647</definedName>
    <definedName name="FS_F_VW_01_35097_1_EUR_2609__JV_FS_PR_EX_RATES_DATUM_COMP_">[8]Import!$B$648:$F$648</definedName>
    <definedName name="FS_F_VW_01_35097_1_EUR_27724__JV_FS_PR_EX_RATES_DATUM_COMP_">[8]Import!$B$656:$F$656</definedName>
    <definedName name="FS_F_VW_01_35097_1_EUR_27909__JV_FS_PR_EX_RATES_DATUM_COMP_">[8]Import!$B$657:$F$657</definedName>
    <definedName name="FS_F_VW_01_35097_1_EUR_28671__JV_FS_PR_EX_RATES_DATUM_COMP_">[8]Import!$B$640:$F$640</definedName>
    <definedName name="FS_F_VW_01_35097_1_EUR_28746__JV_FS_PR_EX_RATES_DATUM_COMP_">[8]Import!$B$643:$F$643</definedName>
    <definedName name="FS_F_VW_01_35097_1_EUR_29344__JV_FS_PR_EX_RATES_DATUM_COMP_">[8]Import!$B$663:$F$663</definedName>
    <definedName name="FS_F_VW_01_35097_1_EUR_2979__JV_FS_PR_EX_RATES_DATUM_COMP_">[8]Import!$B$659:$F$659</definedName>
    <definedName name="FS_F_VW_01_35097_1_EUR_316__JV_FS_PR_EX_RATES_DATUM_COMP_">[8]Import!$B$649:$F$649</definedName>
    <definedName name="FS_F_VW_01_35097_1_EUR_3478__JV_FS_PR_EX_RATES_DATUM_COMP_">[8]Import!$B$652:$F$652</definedName>
    <definedName name="FS_F_VW_01_35097_1_EUR_38597__JV_FS_PR_EX_RATES_DATUM_COMP_">[8]Import!$B$665:$F$665</definedName>
    <definedName name="FS_F_VW_01_35097_1_EUR_43249__JV_FS_PR_EX_RATES_DATUM_COMP_">[8]Import!$B$664:$F$664</definedName>
    <definedName name="FS_F_VW_01_35097_1_EUR_8319__JV_FS_PR_EX_RATES_DATUM_COMP_">[8]Import!$B$660:$F$660</definedName>
    <definedName name="FS_F_VW_01_35097_2__FS_NEUTEILE_">[8]Import!$B$146:$D$146</definedName>
    <definedName name="FS_F_VW_01_35097_2__JV_FS_PRAESENTATIONEN_">[8]Import!$B$7:$AN$7</definedName>
    <definedName name="FS_F_VW_01_35097_2_1__V_FS_BAUSTUFE_VORGABEN_STK_">[8]Import!$B$435:$D$435</definedName>
    <definedName name="FS_F_VW_01_35097_2_11__JV_FS_BEDARFE_">[8]Import!$B$125:$E$125</definedName>
    <definedName name="FS_F_VW_01_35097_2_11_13030__JV_FS_BEDARFE_PREISE_QUOTE_">[8]Import!$B$41:$L$41</definedName>
    <definedName name="FS_F_VW_01_35097_2_11_20328__JV_FS_BEDARFE_PREISE_QUOTE_">[8]Import!$B$42:$L$42</definedName>
    <definedName name="FS_F_VW_01_35097_2_11_29344__JV_FS_BEDARFE_PREISE_QUOTE_">[8]Import!$B$43:$L$43</definedName>
    <definedName name="FS_F_VW_01_35097_2_11_2979__JV_FS_BEDARFE_PREISE_QUOTE_">[8]Import!$B$40:$L$40</definedName>
    <definedName name="FS_F_VW_01_35097_2_11_43249__JV_FS_BEDARFE_PREISE_QUOTE_">[8]Import!$B$44:$L$44</definedName>
    <definedName name="FS_F_VW_01_35097_2_11330__JV_FS_RV_AVG_PROTODATA_">[8]Import!$B$483:$E$483</definedName>
    <definedName name="FS_F_VW_01_35097_2_11330_1__JV_FS_BAUSTUFE_ANGEBOTE_WAE_">[8]Import!$B$278:$E$278</definedName>
    <definedName name="FS_F_VW_01_35097_2_11330_11__JV_FS_REC_">[8]Import!$B$1089:$Q$1089</definedName>
    <definedName name="FS_F_VW_01_35097_2_11330_2__JV_FS_BAUSTUFE_ANGEBOTE_WAE_">[8]Import!$B$279:$E$279</definedName>
    <definedName name="FS_F_VW_01_35097_2_11330_28__JV_FS_REC_">[8]Import!$B$1090:$Q$1090</definedName>
    <definedName name="FS_F_VW_01_35097_2_11330_37__JV_FS_REC_">[8]Import!$B$1091:$Q$1091</definedName>
    <definedName name="FS_F_VW_01_35097_2_11330_46__JV_FS_REC_">[8]Import!$B$1092:$Q$1092</definedName>
    <definedName name="FS_F_VW_01_35097_2_11330_68__JV_FS_REC_">[8]Import!$B$1093:$Q$1093</definedName>
    <definedName name="FS_F_VW_01_35097_2_11330_BR__JV_FS_BIDDERS_">[8]Import!$B$903:$L$903</definedName>
    <definedName name="FS_F_VW_01_35097_2_11330_EUR__JV_FS_PR_EX_RATES_DATUM_REC_">[8]Import!$B$792:$F$792</definedName>
    <definedName name="FS_F_VW_01_35097_2_11451__JV_FS_RV_AVG_PROTODATA_">[8]Import!$B$484:$E$484</definedName>
    <definedName name="FS_F_VW_01_35097_2_11451_1__JV_FS_BAUSTUFE_ANGEBOTE_WAE_">[8]Import!$B$280:$E$280</definedName>
    <definedName name="FS_F_VW_01_35097_2_11451_2__JV_FS_BAUSTUFE_ANGEBOTE_WAE_">[8]Import!$B$281:$E$281</definedName>
    <definedName name="FS_F_VW_01_35097_2_11451_BR__JV_FS_BIDDERS_">[8]Import!$B$910:$L$910</definedName>
    <definedName name="FS_F_VW_01_35097_2_11451_EUR__JV_FS_PR_EX_RATES_DATUM_REC_">[8]Import!$B$793:$F$793</definedName>
    <definedName name="FS_F_VW_01_35097_2_13030__JV_FS_ANGEBOTSUEBERSICHT_">[8]Import!$B$159:$D$159</definedName>
    <definedName name="FS_F_VW_01_35097_2_13030__JV_FS_AVG_PRICE_">[8]Import!$B$185:$F$185</definedName>
    <definedName name="FS_F_VW_01_35097_2_13030__JV_FS_BWERTSHEET_">[8]Import!$B$619:$AH$619</definedName>
    <definedName name="FS_F_VW_01_35097_2_13030__JV_FS_COMPARISON_">[8]Import!$B$569:$S$569</definedName>
    <definedName name="FS_F_VW_01_35097_2_13030__JV_FS_REC_LIEF_">[8]Import!$B$1300:$P$1300</definedName>
    <definedName name="FS_F_VW_01_35097_2_13030__JV_FS_RV_AVG_PROTODATA_">[8]Import!$B$485:$E$485</definedName>
    <definedName name="FS_F_VW_01_35097_2_13030__JV_FS_RV_LTERM_PNACHLASS_">[8]Import!$B$594:$X$594</definedName>
    <definedName name="FS_F_VW_01_35097_2_13030_1__JV_FS_BAUSTUFE_ANGEBOTE_WAE_">[8]Import!$B$282:$E$282</definedName>
    <definedName name="FS_F_VW_01_35097_2_13030_11__JV_FS_REC_">[8]Import!$B$1094:$Q$1094</definedName>
    <definedName name="FS_F_VW_01_35097_2_13030_2__JV_FS_BAUSTUFE_ANGEBOTE_WAE_">[8]Import!$B$283:$E$283</definedName>
    <definedName name="FS_F_VW_01_35097_2_13030_28__JV_FS_REC_">[8]Import!$B$1095:$Q$1095</definedName>
    <definedName name="FS_F_VW_01_35097_2_13030_37__JV_FS_REC_">[8]Import!$B$1096:$Q$1096</definedName>
    <definedName name="FS_F_VW_01_35097_2_13030_46__JV_FS_REC_">[8]Import!$B$1097:$Q$1097</definedName>
    <definedName name="FS_F_VW_01_35097_2_13030_68__JV_FS_REC_">[8]Import!$B$1098:$Q$1098</definedName>
    <definedName name="FS_F_VW_01_35097_2_13030_EUR__JV_FS_PR_EX_RATES_DATUM_REC_">[8]Import!$B$794:$F$794</definedName>
    <definedName name="FS_F_VW_01_35097_2_13030_VW__JV_FS_BIDDERS_">[8]Import!$B$901:$L$901</definedName>
    <definedName name="FS_F_VW_01_35097_2_1328__JV_FS_RV_AVG_PROTODATA_">[8]Import!$B$476:$E$476</definedName>
    <definedName name="FS_F_VW_01_35097_2_1328_1__JV_FS_BAUSTUFE_ANGEBOTE_WAE_">[8]Import!$B$264:$E$264</definedName>
    <definedName name="FS_F_VW_01_35097_2_1328_2__JV_FS_BAUSTUFE_ANGEBOTE_WAE_">[8]Import!$B$265:$E$265</definedName>
    <definedName name="FS_F_VW_01_35097_2_1328_BX__JV_FS_BIDDERS_">[8]Import!$B$913:$L$913</definedName>
    <definedName name="FS_F_VW_01_35097_2_1328_EUR__JV_FS_PR_EX_RATES_DATUM_REC_">[8]Import!$B$785:$F$785</definedName>
    <definedName name="FS_F_VW_01_35097_2_1462__JV_FS_RV_AVG_PROTODATA_">[8]Import!$B$477:$E$477</definedName>
    <definedName name="FS_F_VW_01_35097_2_1462_1__JV_FS_BAUSTUFE_ANGEBOTE_WAE_">[8]Import!$B$266:$E$266</definedName>
    <definedName name="FS_F_VW_01_35097_2_1462_11__JV_FS_REC_">[8]Import!$B$1069:$Q$1069</definedName>
    <definedName name="FS_F_VW_01_35097_2_1462_2__JV_FS_BAUSTUFE_ANGEBOTE_WAE_">[8]Import!$B$267:$E$267</definedName>
    <definedName name="FS_F_VW_01_35097_2_1462_28__JV_FS_REC_">[8]Import!$B$1070:$Q$1070</definedName>
    <definedName name="FS_F_VW_01_35097_2_1462_37__JV_FS_REC_">[8]Import!$B$1071:$Q$1071</definedName>
    <definedName name="FS_F_VW_01_35097_2_1462_46__JV_FS_REC_">[8]Import!$B$1072:$Q$1072</definedName>
    <definedName name="FS_F_VW_01_35097_2_1462_68__JV_FS_REC_">[8]Import!$B$1073:$Q$1073</definedName>
    <definedName name="FS_F_VW_01_35097_2_1462_BX__JV_FS_BIDDERS_">[8]Import!$B$909:$L$909</definedName>
    <definedName name="FS_F_VW_01_35097_2_1462_EUR__JV_FS_PR_EX_RATES_DATUM_REC_">[8]Import!$B$786:$F$786</definedName>
    <definedName name="FS_F_VW_01_35097_2_15245__JV_FS_RV_AVG_PROTODATA_">[8]Import!$B$486:$E$486</definedName>
    <definedName name="FS_F_VW_01_35097_2_15245_1__JV_FS_BAUSTUFE_ANGEBOTE_WAE_">[8]Import!$B$284:$E$284</definedName>
    <definedName name="FS_F_VW_01_35097_2_15245_2__JV_FS_BAUSTUFE_ANGEBOTE_WAE_">[8]Import!$B$285:$E$285</definedName>
    <definedName name="FS_F_VW_01_35097_2_15245_EUR__JV_FS_PR_EX_RATES_DATUM_REC_">[8]Import!$B$795:$F$795</definedName>
    <definedName name="FS_F_VW_01_35097_2_15245_SK__JV_FS_BIDDERS_">[8]Import!$B$905:$L$905</definedName>
    <definedName name="FS_F_VW_01_35097_2_159__JV_FS_RV_AVG_PROTODATA_">[8]Import!$B$474:$E$474</definedName>
    <definedName name="FS_F_VW_01_35097_2_159_1__JV_FS_BAUSTUFE_ANGEBOTE_WAE_">[8]Import!$B$260:$E$260</definedName>
    <definedName name="FS_F_VW_01_35097_2_159_11__JV_FS_REC_">[8]Import!$B$1064:$Q$1064</definedName>
    <definedName name="FS_F_VW_01_35097_2_159_2__JV_FS_BAUSTUFE_ANGEBOTE_WAE_">[8]Import!$B$261:$E$261</definedName>
    <definedName name="FS_F_VW_01_35097_2_159_28__JV_FS_REC_">[8]Import!$B$1065:$Q$1065</definedName>
    <definedName name="FS_F_VW_01_35097_2_159_37__JV_FS_REC_">[8]Import!$B$1066:$Q$1066</definedName>
    <definedName name="FS_F_VW_01_35097_2_159_46__JV_FS_REC_">[8]Import!$B$1067:$Q$1067</definedName>
    <definedName name="FS_F_VW_01_35097_2_159_68__JV_FS_REC_">[8]Import!$B$1068:$Q$1068</definedName>
    <definedName name="FS_F_VW_01_35097_2_159_EUR__JV_FS_PR_EX_RATES_DATUM_REC_">[8]Import!$B$783:$F$783</definedName>
    <definedName name="FS_F_VW_01_35097_2_159_ST__JV_FS_BIDDERS_">[8]Import!$B$919:$L$919</definedName>
    <definedName name="FS_F_VW_01_35097_2_18244__JV_FS_RV_AVG_PROTODATA_">[8]Import!$B$487:$E$487</definedName>
    <definedName name="FS_F_VW_01_35097_2_18244_1__JV_FS_BAUSTUFE_ANGEBOTE_WAE_">[8]Import!$B$286:$E$286</definedName>
    <definedName name="FS_F_VW_01_35097_2_18244_2__JV_FS_BAUSTUFE_ANGEBOTE_WAE_">[8]Import!$B$287:$E$287</definedName>
    <definedName name="FS_F_VW_01_35097_2_18244_EUR__JV_FS_PR_EX_RATES_DATUM_REC_">[8]Import!$B$796:$F$796</definedName>
    <definedName name="FS_F_VW_01_35097_2_18244_MX__JV_FS_BIDDERS_">[8]Import!$B$912:$L$912</definedName>
    <definedName name="FS_F_VW_01_35097_2_18245__JV_FS_RV_AVG_PROTODATA_">[8]Import!$B$488:$E$488</definedName>
    <definedName name="FS_F_VW_01_35097_2_18245_1__JV_FS_BAUSTUFE_ANGEBOTE_WAE_">[8]Import!$B$288:$E$288</definedName>
    <definedName name="FS_F_VW_01_35097_2_18245_2__JV_FS_BAUSTUFE_ANGEBOTE_WAE_">[8]Import!$B$289:$E$289</definedName>
    <definedName name="FS_F_VW_01_35097_2_18245_EUR__JV_FS_PR_EX_RATES_DATUM_REC_">[8]Import!$B$797:$F$797</definedName>
    <definedName name="FS_F_VW_01_35097_2_18245_MX__JV_FS_BIDDERS_">[8]Import!$B$915:$L$915</definedName>
    <definedName name="FS_F_VW_01_35097_2_19964__JV_FS_RV_AVG_PROTODATA_">[8]Import!$B$489:$E$489</definedName>
    <definedName name="FS_F_VW_01_35097_2_19964_1__JV_FS_BAUSTUFE_ANGEBOTE_WAE_">[8]Import!$B$290:$E$290</definedName>
    <definedName name="FS_F_VW_01_35097_2_19964_11__JV_FS_REC_">[8]Import!$B$1099:$Q$1099</definedName>
    <definedName name="FS_F_VW_01_35097_2_19964_2__JV_FS_BAUSTUFE_ANGEBOTE_WAE_">[8]Import!$B$291:$E$291</definedName>
    <definedName name="FS_F_VW_01_35097_2_19964_28__JV_FS_REC_">[8]Import!$B$1100:$Q$1100</definedName>
    <definedName name="FS_F_VW_01_35097_2_19964_37__JV_FS_REC_">[8]Import!$B$1101:$Q$1101</definedName>
    <definedName name="FS_F_VW_01_35097_2_19964_46__JV_FS_REC_">[8]Import!$B$1102:$Q$1102</definedName>
    <definedName name="FS_F_VW_01_35097_2_19964_68__JV_FS_REC_">[8]Import!$B$1103:$Q$1103</definedName>
    <definedName name="FS_F_VW_01_35097_2_19964_EUR__JV_FS_PR_EX_RATES_DATUM_REC_">[8]Import!$B$798:$F$798</definedName>
    <definedName name="FS_F_VW_01_35097_2_19964_TR__JV_FS_BIDDERS_">[8]Import!$B$922:$L$922</definedName>
    <definedName name="FS_F_VW_01_35097_2_2__V_FS_BAUSTUFE_VORGABEN_STK_">[8]Import!$B$436:$D$436</definedName>
    <definedName name="FS_F_VW_01_35097_2_20328__JV_FS_ANGEBOTSUEBERSICHT_">[8]Import!$B$160:$D$160</definedName>
    <definedName name="FS_F_VW_01_35097_2_20328__JV_FS_AVG_PRICE_">[8]Import!$B$186:$F$186</definedName>
    <definedName name="FS_F_VW_01_35097_2_20328__JV_FS_BWERTSHEET_">[8]Import!$B$620:$AH$620</definedName>
    <definedName name="FS_F_VW_01_35097_2_20328__JV_FS_COMPARISON_">[8]Import!$B$570:$S$570</definedName>
    <definedName name="FS_F_VW_01_35097_2_20328__JV_FS_REC_LIEF_">[8]Import!$B$1301:$P$1301</definedName>
    <definedName name="FS_F_VW_01_35097_2_20328__JV_FS_RV_AVG_PROTODATA_">[8]Import!$B$490:$E$490</definedName>
    <definedName name="FS_F_VW_01_35097_2_20328__JV_FS_RV_LTERM_PNACHLASS_">[8]Import!$B$595:$X$595</definedName>
    <definedName name="FS_F_VW_01_35097_2_20328_1__JV_FS_BAUSTUFE_ANGEBOTE_WAE_">[8]Import!$B$292:$E$292</definedName>
    <definedName name="FS_F_VW_01_35097_2_20328_11__JV_FS_REC_">[8]Import!$B$1104:$Q$1104</definedName>
    <definedName name="FS_F_VW_01_35097_2_20328_2__JV_FS_BAUSTUFE_ANGEBOTE_WAE_">[8]Import!$B$293:$E$293</definedName>
    <definedName name="FS_F_VW_01_35097_2_20328_28__JV_FS_REC_">[8]Import!$B$1105:$Q$1105</definedName>
    <definedName name="FS_F_VW_01_35097_2_20328_37__JV_FS_REC_">[8]Import!$B$1106:$Q$1106</definedName>
    <definedName name="FS_F_VW_01_35097_2_20328_46__JV_FS_REC_">[8]Import!$B$1107:$Q$1107</definedName>
    <definedName name="FS_F_VW_01_35097_2_20328_68__JV_FS_REC_">[8]Import!$B$1108:$Q$1108</definedName>
    <definedName name="FS_F_VW_01_35097_2_20328_EUR__JV_FS_PR_EX_RATES_DATUM_REC_">[8]Import!$B$799:$F$799</definedName>
    <definedName name="FS_F_VW_01_35097_2_20328_VW__JV_FS_BIDDERS_">[8]Import!$B$906:$L$906</definedName>
    <definedName name="FS_F_VW_01_35097_2_2261__JV_FS_RV_AVG_PROTODATA_">[8]Import!$B$478:$E$478</definedName>
    <definedName name="FS_F_VW_01_35097_2_2261_1__JV_FS_BAUSTUFE_ANGEBOTE_WAE_">[8]Import!$B$268:$E$268</definedName>
    <definedName name="FS_F_VW_01_35097_2_2261_11__JV_FS_REC_">[8]Import!$B$1074:$Q$1074</definedName>
    <definedName name="FS_F_VW_01_35097_2_2261_2__JV_FS_BAUSTUFE_ANGEBOTE_WAE_">[8]Import!$B$269:$E$269</definedName>
    <definedName name="FS_F_VW_01_35097_2_2261_28__JV_FS_REC_">[8]Import!$B$1075:$Q$1075</definedName>
    <definedName name="FS_F_VW_01_35097_2_2261_37__JV_FS_REC_">[8]Import!$B$1076:$Q$1076</definedName>
    <definedName name="FS_F_VW_01_35097_2_2261_46__JV_FS_REC_">[8]Import!$B$1077:$Q$1077</definedName>
    <definedName name="FS_F_VW_01_35097_2_2261_68__JV_FS_REC_">[8]Import!$B$1078:$Q$1078</definedName>
    <definedName name="FS_F_VW_01_35097_2_2261_EUR__JV_FS_PR_EX_RATES_DATUM_REC_">[8]Import!$B$787:$F$787</definedName>
    <definedName name="FS_F_VW_01_35097_2_2261_VW__JV_FS_BIDDERS_">[8]Import!$B$911:$L$911</definedName>
    <definedName name="FS_F_VW_01_35097_2_23586__JV_FS_RV_AVG_PROTODATA_">[8]Import!$B$491:$E$491</definedName>
    <definedName name="FS_F_VW_01_35097_2_23586_1__JV_FS_BAUSTUFE_ANGEBOTE_WAE_">[8]Import!$B$294:$E$294</definedName>
    <definedName name="FS_F_VW_01_35097_2_23586_11__JV_FS_REC_">[8]Import!$B$1109:$Q$1109</definedName>
    <definedName name="FS_F_VW_01_35097_2_23586_2__JV_FS_BAUSTUFE_ANGEBOTE_WAE_">[8]Import!$B$295:$E$295</definedName>
    <definedName name="FS_F_VW_01_35097_2_23586_28__JV_FS_REC_">[8]Import!$B$1110:$Q$1110</definedName>
    <definedName name="FS_F_VW_01_35097_2_23586_37__JV_FS_REC_">[8]Import!$B$1111:$Q$1111</definedName>
    <definedName name="FS_F_VW_01_35097_2_23586_46__JV_FS_REC_">[8]Import!$B$1112:$Q$1112</definedName>
    <definedName name="FS_F_VW_01_35097_2_23586_68__JV_FS_REC_">[8]Import!$B$1113:$Q$1113</definedName>
    <definedName name="FS_F_VW_01_35097_2_23586_EUR__JV_FS_PR_EX_RATES_DATUM_REC_">[8]Import!$B$800:$F$800</definedName>
    <definedName name="FS_F_VW_01_35097_2_23586_HA__JV_FS_BIDDERS_">[8]Import!$B$927:$L$927</definedName>
    <definedName name="FS_F_VW_01_35097_2_24968__JV_FS_RV_AVG_PROTODATA_">[8]Import!$B$492:$E$492</definedName>
    <definedName name="FS_F_VW_01_35097_2_24968_1__JV_FS_BAUSTUFE_ANGEBOTE_WAE_">[8]Import!$B$296:$E$296</definedName>
    <definedName name="FS_F_VW_01_35097_2_24968_2__JV_FS_BAUSTUFE_ANGEBOTE_WAE_">[8]Import!$B$297:$E$297</definedName>
    <definedName name="FS_F_VW_01_35097_2_24968_EUR__JV_FS_PR_EX_RATES_DATUM_REC_">[8]Import!$B$801:$F$801</definedName>
    <definedName name="FS_F_VW_01_35097_2_24968_US__JV_FS_BIDDERS_">[8]Import!$B$902:$L$902</definedName>
    <definedName name="FS_F_VW_01_35097_2_24969__JV_FS_RV_AVG_PROTODATA_">[8]Import!$B$493:$E$493</definedName>
    <definedName name="FS_F_VW_01_35097_2_24969_1__JV_FS_BAUSTUFE_ANGEBOTE_WAE_">[8]Import!$B$298:$E$298</definedName>
    <definedName name="FS_F_VW_01_35097_2_24969_11__JV_FS_REC_">[8]Import!$B$1114:$Q$1114</definedName>
    <definedName name="FS_F_VW_01_35097_2_24969_2__JV_FS_BAUSTUFE_ANGEBOTE_WAE_">[8]Import!$B$299:$E$299</definedName>
    <definedName name="FS_F_VW_01_35097_2_24969_28__JV_FS_REC_">[8]Import!$B$1115:$Q$1115</definedName>
    <definedName name="FS_F_VW_01_35097_2_24969_37__JV_FS_REC_">[8]Import!$B$1116:$Q$1116</definedName>
    <definedName name="FS_F_VW_01_35097_2_24969_46__JV_FS_REC_">[8]Import!$B$1117:$Q$1117</definedName>
    <definedName name="FS_F_VW_01_35097_2_24969_68__JV_FS_REC_">[8]Import!$B$1118:$Q$1118</definedName>
    <definedName name="FS_F_VW_01_35097_2_24969_EUR__JV_FS_PR_EX_RATES_DATUM_REC_">[8]Import!$B$802:$F$802</definedName>
    <definedName name="FS_F_VW_01_35097_2_24969_US__JV_FS_BIDDERS_">[8]Import!$B$923:$L$923</definedName>
    <definedName name="FS_F_VW_01_35097_2_25756__JV_FS_RV_AVG_PROTODATA_">[8]Import!$B$494:$E$494</definedName>
    <definedName name="FS_F_VW_01_35097_2_25756_1__JV_FS_BAUSTUFE_ANGEBOTE_WAE_">[8]Import!$B$300:$E$300</definedName>
    <definedName name="FS_F_VW_01_35097_2_25756_2__JV_FS_BAUSTUFE_ANGEBOTE_WAE_">[8]Import!$B$301:$E$301</definedName>
    <definedName name="FS_F_VW_01_35097_2_25756_EUR__JV_FS_PR_EX_RATES_DATUM_REC_">[8]Import!$B$803:$F$803</definedName>
    <definedName name="FS_F_VW_01_35097_2_25756_MX__JV_FS_BIDDERS_">[8]Import!$B$908:$L$908</definedName>
    <definedName name="FS_F_VW_01_35097_2_2609__JV_FS_RV_AVG_PROTODATA_">[8]Import!$B$479:$E$479</definedName>
    <definedName name="FS_F_VW_01_35097_2_2609_1__JV_FS_BAUSTUFE_ANGEBOTE_WAE_">[8]Import!$B$270:$E$270</definedName>
    <definedName name="FS_F_VW_01_35097_2_2609_11__JV_FS_REC_">[8]Import!$B$1079:$Q$1079</definedName>
    <definedName name="FS_F_VW_01_35097_2_2609_2__JV_FS_BAUSTUFE_ANGEBOTE_WAE_">[8]Import!$B$271:$E$271</definedName>
    <definedName name="FS_F_VW_01_35097_2_2609_28__JV_FS_REC_">[8]Import!$B$1080:$Q$1080</definedName>
    <definedName name="FS_F_VW_01_35097_2_2609_37__JV_FS_REC_">[8]Import!$B$1081:$Q$1081</definedName>
    <definedName name="FS_F_VW_01_35097_2_2609_46__JV_FS_REC_">[8]Import!$B$1082:$Q$1082</definedName>
    <definedName name="FS_F_VW_01_35097_2_2609_68__JV_FS_REC_">[8]Import!$B$1083:$Q$1083</definedName>
    <definedName name="FS_F_VW_01_35097_2_2609_EUR__JV_FS_PR_EX_RATES_DATUM_REC_">[8]Import!$B$788:$F$788</definedName>
    <definedName name="FS_F_VW_01_35097_2_2609_RR__JV_FS_BIDDERS_">[8]Import!$B$916:$L$916</definedName>
    <definedName name="FS_F_VW_01_35097_2_27724__JV_FS_RV_AVG_PROTODATA_">[8]Import!$B$495:$E$495</definedName>
    <definedName name="FS_F_VW_01_35097_2_27724_1__JV_FS_BAUSTUFE_ANGEBOTE_WAE_">[8]Import!$B$302:$E$302</definedName>
    <definedName name="FS_F_VW_01_35097_2_27724_2__JV_FS_BAUSTUFE_ANGEBOTE_WAE_">[8]Import!$B$303:$E$303</definedName>
    <definedName name="FS_F_VW_01_35097_2_27724_EUR__JV_FS_PR_EX_RATES_DATUM_REC_">[8]Import!$B$804:$F$804</definedName>
    <definedName name="FS_F_VW_01_35097_2_27724_US__JV_FS_BIDDERS_">[8]Import!$B$920:$L$920</definedName>
    <definedName name="FS_F_VW_01_35097_2_27909__JV_FS_RV_AVG_PROTODATA_">[8]Import!$B$496:$E$496</definedName>
    <definedName name="FS_F_VW_01_35097_2_27909_1__JV_FS_BAUSTUFE_ANGEBOTE_WAE_">[8]Import!$B$304:$E$304</definedName>
    <definedName name="FS_F_VW_01_35097_2_27909_11__JV_FS_REC_">[8]Import!$B$1119:$Q$1119</definedName>
    <definedName name="FS_F_VW_01_35097_2_27909_2__JV_FS_BAUSTUFE_ANGEBOTE_WAE_">[8]Import!$B$305:$E$305</definedName>
    <definedName name="FS_F_VW_01_35097_2_27909_28__JV_FS_REC_">[8]Import!$B$1120:$Q$1120</definedName>
    <definedName name="FS_F_VW_01_35097_2_27909_37__JV_FS_REC_">[8]Import!$B$1121:$Q$1121</definedName>
    <definedName name="FS_F_VW_01_35097_2_27909_46__JV_FS_REC_">[8]Import!$B$1122:$Q$1122</definedName>
    <definedName name="FS_F_VW_01_35097_2_27909_68__JV_FS_REC_">[8]Import!$B$1123:$Q$1123</definedName>
    <definedName name="FS_F_VW_01_35097_2_27909_EUR__JV_FS_PR_EX_RATES_DATUM_REC_">[8]Import!$B$805:$F$805</definedName>
    <definedName name="FS_F_VW_01_35097_2_27909_US__JV_FS_BIDDERS_">[8]Import!$B$925:$L$925</definedName>
    <definedName name="FS_F_VW_01_35097_2_28__JV_FS_BEDARFE_">[8]Import!$B$126:$E$126</definedName>
    <definedName name="FS_F_VW_01_35097_2_28_13030__JV_FS_BEDARFE_PREISE_QUOTE_">[8]Import!$B$46:$L$46</definedName>
    <definedName name="FS_F_VW_01_35097_2_28_20328__JV_FS_BEDARFE_PREISE_QUOTE_">[8]Import!$B$47:$L$47</definedName>
    <definedName name="FS_F_VW_01_35097_2_28_29344__JV_FS_BEDARFE_PREISE_QUOTE_">[8]Import!$B$48:$L$48</definedName>
    <definedName name="FS_F_VW_01_35097_2_28_2979__JV_FS_BEDARFE_PREISE_QUOTE_">[8]Import!$B$45:$L$45</definedName>
    <definedName name="FS_F_VW_01_35097_2_28_43249__JV_FS_BEDARFE_PREISE_QUOTE_">[8]Import!$B$49:$L$49</definedName>
    <definedName name="FS_F_VW_01_35097_2_28671__JV_FS_RV_AVG_PROTODATA_">[8]Import!$B$497:$E$497</definedName>
    <definedName name="FS_F_VW_01_35097_2_28671_1__JV_FS_BAUSTUFE_ANGEBOTE_WAE_">[8]Import!$B$306:$E$306</definedName>
    <definedName name="FS_F_VW_01_35097_2_28671_11__JV_FS_REC_">[8]Import!$B$1124:$Q$1124</definedName>
    <definedName name="FS_F_VW_01_35097_2_28671_2__JV_FS_BAUSTUFE_ANGEBOTE_WAE_">[8]Import!$B$307:$E$307</definedName>
    <definedName name="FS_F_VW_01_35097_2_28671_28__JV_FS_REC_">[8]Import!$B$1125:$Q$1125</definedName>
    <definedName name="FS_F_VW_01_35097_2_28671_37__JV_FS_REC_">[8]Import!$B$1126:$Q$1126</definedName>
    <definedName name="FS_F_VW_01_35097_2_28671_46__JV_FS_REC_">[8]Import!$B$1127:$Q$1127</definedName>
    <definedName name="FS_F_VW_01_35097_2_28671_68__JV_FS_REC_">[8]Import!$B$1128:$Q$1128</definedName>
    <definedName name="FS_F_VW_01_35097_2_28671_BR__JV_FS_BIDDERS_">[8]Import!$B$924:$L$924</definedName>
    <definedName name="FS_F_VW_01_35097_2_28671_EUR__JV_FS_PR_EX_RATES_DATUM_REC_">[8]Import!$B$806:$F$806</definedName>
    <definedName name="FS_F_VW_01_35097_2_28746__JV_FS_RV_AVG_PROTODATA_">[8]Import!$B$498:$E$498</definedName>
    <definedName name="FS_F_VW_01_35097_2_28746_1__JV_FS_BAUSTUFE_ANGEBOTE_WAE_">[8]Import!$B$308:$E$308</definedName>
    <definedName name="FS_F_VW_01_35097_2_28746_2__JV_FS_BAUSTUFE_ANGEBOTE_WAE_">[8]Import!$B$309:$E$309</definedName>
    <definedName name="FS_F_VW_01_35097_2_28746_BX__JV_FS_BIDDERS_">[8]Import!$B$926:$L$926</definedName>
    <definedName name="FS_F_VW_01_35097_2_28746_EUR__JV_FS_PR_EX_RATES_DATUM_REC_">[8]Import!$B$807:$F$807</definedName>
    <definedName name="FS_F_VW_01_35097_2_29344__JV_FS_ANGEBOTSUEBERSICHT_">[8]Import!$B$161:$D$161</definedName>
    <definedName name="FS_F_VW_01_35097_2_29344__JV_FS_AVG_PRICE_">[8]Import!$B$187:$F$187</definedName>
    <definedName name="FS_F_VW_01_35097_2_29344__JV_FS_BWERTSHEET_">[8]Import!$B$621:$AH$621</definedName>
    <definedName name="FS_F_VW_01_35097_2_29344__JV_FS_COMPARISON_">[8]Import!$B$571:$S$571</definedName>
    <definedName name="FS_F_VW_01_35097_2_29344__JV_FS_REC_LIEF_">[8]Import!$B$1302:$P$1302</definedName>
    <definedName name="FS_F_VW_01_35097_2_29344__JV_FS_RV_AVG_PROTODATA_">[8]Import!$B$499:$E$499</definedName>
    <definedName name="FS_F_VW_01_35097_2_29344__JV_FS_RV_LTERM_PNACHLASS_">[8]Import!$B$596:$X$596</definedName>
    <definedName name="FS_F_VW_01_35097_2_29344_1__JV_FS_BAUSTUFE_ANGEBOTE_WAE_">[8]Import!$B$310:$E$310</definedName>
    <definedName name="FS_F_VW_01_35097_2_29344_11__JV_FS_REC_">[8]Import!$B$1129:$Q$1129</definedName>
    <definedName name="FS_F_VW_01_35097_2_29344_2__JV_FS_BAUSTUFE_ANGEBOTE_WAE_">[8]Import!$B$311:$E$311</definedName>
    <definedName name="FS_F_VW_01_35097_2_29344_28__JV_FS_REC_">[8]Import!$B$1130:$Q$1130</definedName>
    <definedName name="FS_F_VW_01_35097_2_29344_37__JV_FS_REC_">[8]Import!$B$1131:$Q$1131</definedName>
    <definedName name="FS_F_VW_01_35097_2_29344_46__JV_FS_REC_">[8]Import!$B$1132:$Q$1132</definedName>
    <definedName name="FS_F_VW_01_35097_2_29344_68__JV_FS_REC_">[8]Import!$B$1133:$Q$1133</definedName>
    <definedName name="FS_F_VW_01_35097_2_29344_EUR__JV_FS_PR_EX_RATES_DATUM_REC_">[8]Import!$B$808:$F$808</definedName>
    <definedName name="FS_F_VW_01_35097_2_29344_VW__JV_FS_BIDDERS_">[8]Import!$B$914:$L$914</definedName>
    <definedName name="FS_F_VW_01_35097_2_2979__JV_FS_ANGEBOTSUEBERSICHT_">[8]Import!$B$162:$D$162</definedName>
    <definedName name="FS_F_VW_01_35097_2_2979__JV_FS_AVG_PRICE_">[8]Import!$B$184:$F$184</definedName>
    <definedName name="FS_F_VW_01_35097_2_2979__JV_FS_BWERTSHEET_">[8]Import!$B$618:$AH$618</definedName>
    <definedName name="FS_F_VW_01_35097_2_2979__JV_FS_COMPARISON_">[8]Import!$B$568:$S$568</definedName>
    <definedName name="FS_F_VW_01_35097_2_2979__JV_FS_REC_LIEF_">[8]Import!$B$1299:$P$1299</definedName>
    <definedName name="FS_F_VW_01_35097_2_2979__JV_FS_RV_AVG_PROTODATA_">[8]Import!$B$480:$E$480</definedName>
    <definedName name="FS_F_VW_01_35097_2_2979__JV_FS_RV_LTERM_PNACHLASS_">[8]Import!$B$593:$X$593</definedName>
    <definedName name="FS_F_VW_01_35097_2_2979_1__JV_FS_BAUSTUFE_ANGEBOTE_WAE_">[8]Import!$B$272:$E$272</definedName>
    <definedName name="FS_F_VW_01_35097_2_2979_11__JV_FS_REC_">[8]Import!$B$1084:$Q$1084</definedName>
    <definedName name="FS_F_VW_01_35097_2_2979_2__JV_FS_BAUSTUFE_ANGEBOTE_WAE_">[8]Import!$B$273:$E$273</definedName>
    <definedName name="FS_F_VW_01_35097_2_2979_28__JV_FS_REC_">[8]Import!$B$1085:$Q$1085</definedName>
    <definedName name="FS_F_VW_01_35097_2_2979_37__JV_FS_REC_">[8]Import!$B$1086:$Q$1086</definedName>
    <definedName name="FS_F_VW_01_35097_2_2979_46__JV_FS_REC_">[8]Import!$B$1087:$Q$1087</definedName>
    <definedName name="FS_F_VW_01_35097_2_2979_68__JV_FS_REC_">[8]Import!$B$1088:$Q$1088</definedName>
    <definedName name="FS_F_VW_01_35097_2_2979_EUR__JV_FS_PR_EX_RATES_DATUM_REC_">[8]Import!$B$789:$F$789</definedName>
    <definedName name="FS_F_VW_01_35097_2_2979_VW__JV_FS_BIDDERS_">[8]Import!$B$917:$L$917</definedName>
    <definedName name="FS_F_VW_01_35097_2_316__JV_FS_RV_AVG_PROTODATA_">[8]Import!$B$475:$E$475</definedName>
    <definedName name="FS_F_VW_01_35097_2_316_1__JV_FS_BAUSTUFE_ANGEBOTE_WAE_">[8]Import!$B$262:$E$262</definedName>
    <definedName name="FS_F_VW_01_35097_2_316_2__JV_FS_BAUSTUFE_ANGEBOTE_WAE_">[8]Import!$B$263:$E$263</definedName>
    <definedName name="FS_F_VW_01_35097_2_316_EUR__JV_FS_PR_EX_RATES_DATUM_REC_">[8]Import!$B$784:$F$784</definedName>
    <definedName name="FS_F_VW_01_35097_2_316_SK__JV_FS_BIDDERS_">[8]Import!$B$900:$L$900</definedName>
    <definedName name="FS_F_VW_01_35097_2_3478__JV_FS_RV_AVG_PROTODATA_">[8]Import!$B$481:$E$481</definedName>
    <definedName name="FS_F_VW_01_35097_2_3478_1__JV_FS_BAUSTUFE_ANGEBOTE_WAE_">[8]Import!$B$274:$E$274</definedName>
    <definedName name="FS_F_VW_01_35097_2_3478_2__JV_FS_BAUSTUFE_ANGEBOTE_WAE_">[8]Import!$B$275:$E$275</definedName>
    <definedName name="FS_F_VW_01_35097_2_3478_EUR__JV_FS_PR_EX_RATES_DATUM_REC_">[8]Import!$B$790:$F$790</definedName>
    <definedName name="FS_F_VW_01_35097_2_3478_ST__JV_FS_BIDDERS_">[8]Import!$B$907:$L$907</definedName>
    <definedName name="FS_F_VW_01_35097_2_37__JV_FS_BEDARFE_">[8]Import!$B$127:$E$127</definedName>
    <definedName name="FS_F_VW_01_35097_2_37_13030__JV_FS_BEDARFE_PREISE_QUOTE_">[8]Import!$B$51:$L$51</definedName>
    <definedName name="FS_F_VW_01_35097_2_37_20328__JV_FS_BEDARFE_PREISE_QUOTE_">[8]Import!$B$52:$L$52</definedName>
    <definedName name="FS_F_VW_01_35097_2_37_29344__JV_FS_BEDARFE_PREISE_QUOTE_">[8]Import!$B$53:$L$53</definedName>
    <definedName name="FS_F_VW_01_35097_2_37_2979__JV_FS_BEDARFE_PREISE_QUOTE_">[8]Import!$B$50:$L$50</definedName>
    <definedName name="FS_F_VW_01_35097_2_37_43249__JV_FS_BEDARFE_PREISE_QUOTE_">[8]Import!$B$54:$L$54</definedName>
    <definedName name="FS_F_VW_01_35097_2_38597__JV_FS_RV_AVG_PROTODATA_">[8]Import!$B$500:$E$500</definedName>
    <definedName name="FS_F_VW_01_35097_2_38597_1__JV_FS_BAUSTUFE_ANGEBOTE_WAE_">[8]Import!$B$312:$E$312</definedName>
    <definedName name="FS_F_VW_01_35097_2_38597_2__JV_FS_BAUSTUFE_ANGEBOTE_WAE_">[8]Import!$B$313:$E$313</definedName>
    <definedName name="FS_F_VW_01_35097_2_38597_EUR__JV_FS_PR_EX_RATES_DATUM_REC_">[8]Import!$B$809:$F$809</definedName>
    <definedName name="FS_F_VW_01_35097_2_38597_ZA__JV_FS_BIDDERS_">[8]Import!$B$904:$L$904</definedName>
    <definedName name="FS_F_VW_01_35097_2_43249__JV_FS_ANGEBOTSUEBERSICHT_">[8]Import!$B$163:$D$163</definedName>
    <definedName name="FS_F_VW_01_35097_2_43249__JV_FS_AVG_PRICE_">[8]Import!$B$188:$F$188</definedName>
    <definedName name="FS_F_VW_01_35097_2_43249__JV_FS_BWERTSHEET_">[8]Import!$B$622:$AH$622</definedName>
    <definedName name="FS_F_VW_01_35097_2_43249__JV_FS_COMPARISON_">[8]Import!$B$572:$S$572</definedName>
    <definedName name="FS_F_VW_01_35097_2_43249__JV_FS_REC_LIEF_">[8]Import!$B$1303:$P$1303</definedName>
    <definedName name="FS_F_VW_01_35097_2_43249__JV_FS_RV_AVG_PROTODATA_">[8]Import!$B$501:$E$501</definedName>
    <definedName name="FS_F_VW_01_35097_2_43249__JV_FS_RV_LTERM_PNACHLASS_">[8]Import!$B$597:$X$597</definedName>
    <definedName name="FS_F_VW_01_35097_2_43249_1__JV_FS_BAUSTUFE_ANGEBOTE_WAE_">[8]Import!$B$314:$E$314</definedName>
    <definedName name="FS_F_VW_01_35097_2_43249_11__JV_FS_REC_">[8]Import!$B$1134:$Q$1134</definedName>
    <definedName name="FS_F_VW_01_35097_2_43249_2__JV_FS_BAUSTUFE_ANGEBOTE_WAE_">[8]Import!$B$315:$E$315</definedName>
    <definedName name="FS_F_VW_01_35097_2_43249_28__JV_FS_REC_">[8]Import!$B$1135:$Q$1135</definedName>
    <definedName name="FS_F_VW_01_35097_2_43249_37__JV_FS_REC_">[8]Import!$B$1136:$Q$1136</definedName>
    <definedName name="FS_F_VW_01_35097_2_43249_46__JV_FS_REC_">[8]Import!$B$1137:$Q$1137</definedName>
    <definedName name="FS_F_VW_01_35097_2_43249_68__JV_FS_REC_">[8]Import!$B$1138:$Q$1138</definedName>
    <definedName name="FS_F_VW_01_35097_2_43249_EUR__JV_FS_PR_EX_RATES_DATUM_REC_">[8]Import!$B$810:$F$810</definedName>
    <definedName name="FS_F_VW_01_35097_2_43249_VW__JV_FS_BIDDERS_">[8]Import!$B$921:$L$921</definedName>
    <definedName name="FS_F_VW_01_35097_2_46__JV_FS_BEDARFE_">[8]Import!$B$128:$E$128</definedName>
    <definedName name="FS_F_VW_01_35097_2_46_13030__JV_FS_BEDARFE_PREISE_QUOTE_">[8]Import!$B$56:$L$56</definedName>
    <definedName name="FS_F_VW_01_35097_2_46_20328__JV_FS_BEDARFE_PREISE_QUOTE_">[8]Import!$B$57:$L$57</definedName>
    <definedName name="FS_F_VW_01_35097_2_46_29344__JV_FS_BEDARFE_PREISE_QUOTE_">[8]Import!$B$58:$L$58</definedName>
    <definedName name="FS_F_VW_01_35097_2_46_2979__JV_FS_BEDARFE_PREISE_QUOTE_">[8]Import!$B$55:$L$55</definedName>
    <definedName name="FS_F_VW_01_35097_2_46_43249__JV_FS_BEDARFE_PREISE_QUOTE_">[8]Import!$B$59:$L$59</definedName>
    <definedName name="FS_F_VW_01_35097_2_68__JV_FS_BEDARFE_">[8]Import!$B$129:$E$129</definedName>
    <definedName name="FS_F_VW_01_35097_2_68_13030__JV_FS_BEDARFE_PREISE_QUOTE_">[8]Import!$B$61:$L$61</definedName>
    <definedName name="FS_F_VW_01_35097_2_68_20328__JV_FS_BEDARFE_PREISE_QUOTE_">[8]Import!$B$62:$L$62</definedName>
    <definedName name="FS_F_VW_01_35097_2_68_29344__JV_FS_BEDARFE_PREISE_QUOTE_">[8]Import!$B$63:$L$63</definedName>
    <definedName name="FS_F_VW_01_35097_2_68_2979__JV_FS_BEDARFE_PREISE_QUOTE_">[8]Import!$B$60:$L$60</definedName>
    <definedName name="FS_F_VW_01_35097_2_68_43249__JV_FS_BEDARFE_PREISE_QUOTE_">[8]Import!$B$64:$L$64</definedName>
    <definedName name="FS_F_VW_01_35097_2_8319__JV_FS_RV_AVG_PROTODATA_">[8]Import!$B$482:$E$482</definedName>
    <definedName name="FS_F_VW_01_35097_2_8319_1__JV_FS_BAUSTUFE_ANGEBOTE_WAE_">[8]Import!$B$276:$E$276</definedName>
    <definedName name="FS_F_VW_01_35097_2_8319_2__JV_FS_BAUSTUFE_ANGEBOTE_WAE_">[8]Import!$B$277:$E$277</definedName>
    <definedName name="FS_F_VW_01_35097_2_8319_EUR__JV_FS_PR_EX_RATES_DATUM_REC_">[8]Import!$B$791:$F$791</definedName>
    <definedName name="FS_F_VW_01_35097_2_8319_VW__JV_FS_BIDDERS_">[8]Import!$B$918:$L$918</definedName>
    <definedName name="FS_F_VW_01_35097_2_EUR_11330__JV_FS_PR_EX_RATES_DATUM_COMP_">[8]Import!$B$666:$F$666</definedName>
    <definedName name="FS_F_VW_01_35097_2_EUR_11451__JV_FS_PR_EX_RATES_DATUM_COMP_">[8]Import!$B$667:$F$667</definedName>
    <definedName name="FS_F_VW_01_35097_2_EUR_13030__JV_FS_PR_EX_RATES_DATUM_COMP_">[8]Import!$B$689:$F$689</definedName>
    <definedName name="FS_F_VW_01_35097_2_EUR_1328__JV_FS_PR_EX_RATES_DATUM_COMP_">[8]Import!$B$669:$F$669</definedName>
    <definedName name="FS_F_VW_01_35097_2_EUR_1462__JV_FS_PR_EX_RATES_DATUM_COMP_">[8]Import!$B$670:$F$670</definedName>
    <definedName name="FS_F_VW_01_35097_2_EUR_15245__JV_FS_PR_EX_RATES_DATUM_COMP_">[8]Import!$B$678:$F$678</definedName>
    <definedName name="FS_F_VW_01_35097_2_EUR_159__JV_FS_PR_EX_RATES_DATUM_COMP_">[8]Import!$B$679:$F$679</definedName>
    <definedName name="FS_F_VW_01_35097_2_EUR_18244__JV_FS_PR_EX_RATES_DATUM_COMP_">[8]Import!$B$673:$F$673</definedName>
    <definedName name="FS_F_VW_01_35097_2_EUR_18245__JV_FS_PR_EX_RATES_DATUM_COMP_">[8]Import!$B$674:$F$674</definedName>
    <definedName name="FS_F_VW_01_35097_2_EUR_19964__JV_FS_PR_EX_RATES_DATUM_COMP_">[8]Import!$B$681:$F$681</definedName>
    <definedName name="FS_F_VW_01_35097_2_EUR_20328__JV_FS_PR_EX_RATES_DATUM_COMP_">[8]Import!$B$690:$F$690</definedName>
    <definedName name="FS_F_VW_01_35097_2_EUR_2261__JV_FS_PR_EX_RATES_DATUM_COMP_">[8]Import!$B$686:$F$686</definedName>
    <definedName name="FS_F_VW_01_35097_2_EUR_23586__JV_FS_PR_EX_RATES_DATUM_COMP_">[8]Import!$B$672:$F$672</definedName>
    <definedName name="FS_F_VW_01_35097_2_EUR_24968__JV_FS_PR_EX_RATES_DATUM_COMP_">[8]Import!$B$682:$F$682</definedName>
    <definedName name="FS_F_VW_01_35097_2_EUR_24969__JV_FS_PR_EX_RATES_DATUM_COMP_">[8]Import!$B$683:$F$683</definedName>
    <definedName name="FS_F_VW_01_35097_2_EUR_25756__JV_FS_PR_EX_RATES_DATUM_COMP_">[8]Import!$B$675:$F$675</definedName>
    <definedName name="FS_F_VW_01_35097_2_EUR_2609__JV_FS_PR_EX_RATES_DATUM_COMP_">[8]Import!$B$676:$F$676</definedName>
    <definedName name="FS_F_VW_01_35097_2_EUR_27724__JV_FS_PR_EX_RATES_DATUM_COMP_">[8]Import!$B$684:$F$684</definedName>
    <definedName name="FS_F_VW_01_35097_2_EUR_27909__JV_FS_PR_EX_RATES_DATUM_COMP_">[8]Import!$B$685:$F$685</definedName>
    <definedName name="FS_F_VW_01_35097_2_EUR_28671__JV_FS_PR_EX_RATES_DATUM_COMP_">[8]Import!$B$668:$F$668</definedName>
    <definedName name="FS_F_VW_01_35097_2_EUR_28746__JV_FS_PR_EX_RATES_DATUM_COMP_">[8]Import!$B$671:$F$671</definedName>
    <definedName name="FS_F_VW_01_35097_2_EUR_29344__JV_FS_PR_EX_RATES_DATUM_COMP_">[8]Import!$B$691:$F$691</definedName>
    <definedName name="FS_F_VW_01_35097_2_EUR_2979__JV_FS_PR_EX_RATES_DATUM_COMP_">[8]Import!$B$687:$F$687</definedName>
    <definedName name="FS_F_VW_01_35097_2_EUR_316__JV_FS_PR_EX_RATES_DATUM_COMP_">[8]Import!$B$677:$F$677</definedName>
    <definedName name="FS_F_VW_01_35097_2_EUR_3478__JV_FS_PR_EX_RATES_DATUM_COMP_">[8]Import!$B$680:$F$680</definedName>
    <definedName name="FS_F_VW_01_35097_2_EUR_38597__JV_FS_PR_EX_RATES_DATUM_COMP_">[8]Import!$B$693:$F$693</definedName>
    <definedName name="FS_F_VW_01_35097_2_EUR_43249__JV_FS_PR_EX_RATES_DATUM_COMP_">[8]Import!$B$692:$F$692</definedName>
    <definedName name="FS_F_VW_01_35097_2_EUR_8319__JV_FS_PR_EX_RATES_DATUM_COMP_">[8]Import!$B$688:$F$688</definedName>
    <definedName name="FS_F_VW_01_35097_3__FS_NEUTEILE_">[8]Import!$B$147:$D$147</definedName>
    <definedName name="FS_F_VW_01_35097_3__JV_FS_PRAESENTATIONEN_">[8]Import!$B$8:$AN$8</definedName>
    <definedName name="FS_F_VW_01_35097_3_1__V_FS_BAUSTUFE_VORGABEN_STK_">[8]Import!$B$437:$D$437</definedName>
    <definedName name="FS_F_VW_01_35097_3_11__JV_FS_BEDARFE_">[8]Import!$B$130:$E$130</definedName>
    <definedName name="FS_F_VW_01_35097_3_11_13030__JV_FS_BEDARFE_PREISE_QUOTE_">[8]Import!$B$66:$L$66</definedName>
    <definedName name="FS_F_VW_01_35097_3_11_20328__JV_FS_BEDARFE_PREISE_QUOTE_">[8]Import!$B$67:$L$67</definedName>
    <definedName name="FS_F_VW_01_35097_3_11_29344__JV_FS_BEDARFE_PREISE_QUOTE_">[8]Import!$B$68:$L$68</definedName>
    <definedName name="FS_F_VW_01_35097_3_11_2979__JV_FS_BEDARFE_PREISE_QUOTE_">[8]Import!$B$65:$L$65</definedName>
    <definedName name="FS_F_VW_01_35097_3_11_43249__JV_FS_BEDARFE_PREISE_QUOTE_">[8]Import!$B$69:$L$69</definedName>
    <definedName name="FS_F_VW_01_35097_3_11330__JV_FS_RV_AVG_PROTODATA_">[8]Import!$B$511:$E$511</definedName>
    <definedName name="FS_F_VW_01_35097_3_11330_1__JV_FS_BAUSTUFE_ANGEBOTE_WAE_">[8]Import!$B$334:$E$334</definedName>
    <definedName name="FS_F_VW_01_35097_3_11330_11__JV_FS_REC_">[8]Import!$B$1164:$Q$1164</definedName>
    <definedName name="FS_F_VW_01_35097_3_11330_2__JV_FS_BAUSTUFE_ANGEBOTE_WAE_">[8]Import!$B$335:$E$335</definedName>
    <definedName name="FS_F_VW_01_35097_3_11330_28__JV_FS_REC_">[8]Import!$B$1165:$Q$1165</definedName>
    <definedName name="FS_F_VW_01_35097_3_11330_37__JV_FS_REC_">[8]Import!$B$1166:$Q$1166</definedName>
    <definedName name="FS_F_VW_01_35097_3_11330_46__JV_FS_REC_">[8]Import!$B$1167:$Q$1167</definedName>
    <definedName name="FS_F_VW_01_35097_3_11330_68__JV_FS_REC_">[8]Import!$B$1168:$Q$1168</definedName>
    <definedName name="FS_F_VW_01_35097_3_11330_BR__JV_FS_BIDDERS_">[8]Import!$B$931:$L$931</definedName>
    <definedName name="FS_F_VW_01_35097_3_11330_EUR__JV_FS_PR_EX_RATES_DATUM_REC_">[8]Import!$B$820:$F$820</definedName>
    <definedName name="FS_F_VW_01_35097_3_11451__JV_FS_RV_AVG_PROTODATA_">[8]Import!$B$512:$E$512</definedName>
    <definedName name="FS_F_VW_01_35097_3_11451_1__JV_FS_BAUSTUFE_ANGEBOTE_WAE_">[8]Import!$B$336:$E$336</definedName>
    <definedName name="FS_F_VW_01_35097_3_11451_2__JV_FS_BAUSTUFE_ANGEBOTE_WAE_">[8]Import!$B$337:$E$337</definedName>
    <definedName name="FS_F_VW_01_35097_3_11451_BR__JV_FS_BIDDERS_">[8]Import!$B$938:$L$938</definedName>
    <definedName name="FS_F_VW_01_35097_3_11451_EUR__JV_FS_PR_EX_RATES_DATUM_REC_">[8]Import!$B$821:$F$821</definedName>
    <definedName name="FS_F_VW_01_35097_3_13030__JV_FS_ANGEBOTSUEBERSICHT_">[8]Import!$B$164:$D$164</definedName>
    <definedName name="FS_F_VW_01_35097_3_13030__JV_FS_AVG_PRICE_">[8]Import!$B$190:$F$190</definedName>
    <definedName name="FS_F_VW_01_35097_3_13030__JV_FS_BWERTSHEET_">[8]Import!$B$624:$AH$624</definedName>
    <definedName name="FS_F_VW_01_35097_3_13030__JV_FS_COMPARISON_">[8]Import!$B$574:$S$574</definedName>
    <definedName name="FS_F_VW_01_35097_3_13030__JV_FS_REC_LIEF_">[8]Import!$B$1305:$P$1305</definedName>
    <definedName name="FS_F_VW_01_35097_3_13030__JV_FS_RV_AVG_PROTODATA_">[8]Import!$B$513:$E$513</definedName>
    <definedName name="FS_F_VW_01_35097_3_13030__JV_FS_RV_LTERM_PNACHLASS_">[8]Import!$B$599:$X$599</definedName>
    <definedName name="FS_F_VW_01_35097_3_13030_1__JV_FS_BAUSTUFE_ANGEBOTE_WAE_">[8]Import!$B$338:$E$338</definedName>
    <definedName name="FS_F_VW_01_35097_3_13030_11__JV_FS_REC_">[8]Import!$B$1169:$Q$1169</definedName>
    <definedName name="FS_F_VW_01_35097_3_13030_2__JV_FS_BAUSTUFE_ANGEBOTE_WAE_">[8]Import!$B$339:$E$339</definedName>
    <definedName name="FS_F_VW_01_35097_3_13030_28__JV_FS_REC_">[8]Import!$B$1170:$Q$1170</definedName>
    <definedName name="FS_F_VW_01_35097_3_13030_37__JV_FS_REC_">[8]Import!$B$1171:$Q$1171</definedName>
    <definedName name="FS_F_VW_01_35097_3_13030_46__JV_FS_REC_">[8]Import!$B$1172:$Q$1172</definedName>
    <definedName name="FS_F_VW_01_35097_3_13030_68__JV_FS_REC_">[8]Import!$B$1173:$Q$1173</definedName>
    <definedName name="FS_F_VW_01_35097_3_13030_EUR__JV_FS_PR_EX_RATES_DATUM_REC_">[8]Import!$B$822:$F$822</definedName>
    <definedName name="FS_F_VW_01_35097_3_13030_VW__JV_FS_BIDDERS_">[8]Import!$B$929:$L$929</definedName>
    <definedName name="FS_F_VW_01_35097_3_1328__JV_FS_RV_AVG_PROTODATA_">[8]Import!$B$504:$E$504</definedName>
    <definedName name="FS_F_VW_01_35097_3_1328_1__JV_FS_BAUSTUFE_ANGEBOTE_WAE_">[8]Import!$B$320:$E$320</definedName>
    <definedName name="FS_F_VW_01_35097_3_1328_2__JV_FS_BAUSTUFE_ANGEBOTE_WAE_">[8]Import!$B$321:$E$321</definedName>
    <definedName name="FS_F_VW_01_35097_3_1328_BX__JV_FS_BIDDERS_">[8]Import!$B$941:$L$941</definedName>
    <definedName name="FS_F_VW_01_35097_3_1328_EUR__JV_FS_PR_EX_RATES_DATUM_REC_">[8]Import!$B$813:$F$813</definedName>
    <definedName name="FS_F_VW_01_35097_3_1462__JV_FS_RV_AVG_PROTODATA_">[8]Import!$B$505:$E$505</definedName>
    <definedName name="FS_F_VW_01_35097_3_1462_1__JV_FS_BAUSTUFE_ANGEBOTE_WAE_">[8]Import!$B$322:$E$322</definedName>
    <definedName name="FS_F_VW_01_35097_3_1462_11__JV_FS_REC_">[8]Import!$B$1144:$Q$1144</definedName>
    <definedName name="FS_F_VW_01_35097_3_1462_2__JV_FS_BAUSTUFE_ANGEBOTE_WAE_">[8]Import!$B$323:$E$323</definedName>
    <definedName name="FS_F_VW_01_35097_3_1462_28__JV_FS_REC_">[8]Import!$B$1145:$Q$1145</definedName>
    <definedName name="FS_F_VW_01_35097_3_1462_37__JV_FS_REC_">[8]Import!$B$1146:$Q$1146</definedName>
    <definedName name="FS_F_VW_01_35097_3_1462_46__JV_FS_REC_">[8]Import!$B$1147:$Q$1147</definedName>
    <definedName name="FS_F_VW_01_35097_3_1462_68__JV_FS_REC_">[8]Import!$B$1148:$Q$1148</definedName>
    <definedName name="FS_F_VW_01_35097_3_1462_BX__JV_FS_BIDDERS_">[8]Import!$B$937:$L$937</definedName>
    <definedName name="FS_F_VW_01_35097_3_1462_EUR__JV_FS_PR_EX_RATES_DATUM_REC_">[8]Import!$B$814:$F$814</definedName>
    <definedName name="FS_F_VW_01_35097_3_15245__JV_FS_RV_AVG_PROTODATA_">[8]Import!$B$514:$E$514</definedName>
    <definedName name="FS_F_VW_01_35097_3_15245_1__JV_FS_BAUSTUFE_ANGEBOTE_WAE_">[8]Import!$B$340:$E$340</definedName>
    <definedName name="FS_F_VW_01_35097_3_15245_2__JV_FS_BAUSTUFE_ANGEBOTE_WAE_">[8]Import!$B$341:$E$341</definedName>
    <definedName name="FS_F_VW_01_35097_3_15245_EUR__JV_FS_PR_EX_RATES_DATUM_REC_">[8]Import!$B$823:$F$823</definedName>
    <definedName name="FS_F_VW_01_35097_3_15245_SK__JV_FS_BIDDERS_">[8]Import!$B$933:$L$933</definedName>
    <definedName name="FS_F_VW_01_35097_3_159__JV_FS_RV_AVG_PROTODATA_">[8]Import!$B$502:$E$502</definedName>
    <definedName name="FS_F_VW_01_35097_3_159_1__JV_FS_BAUSTUFE_ANGEBOTE_WAE_">[8]Import!$B$316:$E$316</definedName>
    <definedName name="FS_F_VW_01_35097_3_159_11__JV_FS_REC_">[8]Import!$B$1139:$Q$1139</definedName>
    <definedName name="FS_F_VW_01_35097_3_159_2__JV_FS_BAUSTUFE_ANGEBOTE_WAE_">[8]Import!$B$317:$E$317</definedName>
    <definedName name="FS_F_VW_01_35097_3_159_28__JV_FS_REC_">[8]Import!$B$1140:$Q$1140</definedName>
    <definedName name="FS_F_VW_01_35097_3_159_37__JV_FS_REC_">[8]Import!$B$1141:$Q$1141</definedName>
    <definedName name="FS_F_VW_01_35097_3_159_46__JV_FS_REC_">[8]Import!$B$1142:$Q$1142</definedName>
    <definedName name="FS_F_VW_01_35097_3_159_68__JV_FS_REC_">[8]Import!$B$1143:$Q$1143</definedName>
    <definedName name="FS_F_VW_01_35097_3_159_EUR__JV_FS_PR_EX_RATES_DATUM_REC_">[8]Import!$B$811:$F$811</definedName>
    <definedName name="FS_F_VW_01_35097_3_159_ST__JV_FS_BIDDERS_">[8]Import!$B$947:$L$947</definedName>
    <definedName name="FS_F_VW_01_35097_3_18244__JV_FS_RV_AVG_PROTODATA_">[8]Import!$B$515:$E$515</definedName>
    <definedName name="FS_F_VW_01_35097_3_18244_1__JV_FS_BAUSTUFE_ANGEBOTE_WAE_">[8]Import!$B$342:$E$342</definedName>
    <definedName name="FS_F_VW_01_35097_3_18244_2__JV_FS_BAUSTUFE_ANGEBOTE_WAE_">[8]Import!$B$343:$E$343</definedName>
    <definedName name="FS_F_VW_01_35097_3_18244_EUR__JV_FS_PR_EX_RATES_DATUM_REC_">[8]Import!$B$824:$F$824</definedName>
    <definedName name="FS_F_VW_01_35097_3_18244_MX__JV_FS_BIDDERS_">[8]Import!$B$940:$L$940</definedName>
    <definedName name="FS_F_VW_01_35097_3_18245__JV_FS_RV_AVG_PROTODATA_">[8]Import!$B$516:$E$516</definedName>
    <definedName name="FS_F_VW_01_35097_3_18245_1__JV_FS_BAUSTUFE_ANGEBOTE_WAE_">[8]Import!$B$344:$E$344</definedName>
    <definedName name="FS_F_VW_01_35097_3_18245_2__JV_FS_BAUSTUFE_ANGEBOTE_WAE_">[8]Import!$B$345:$E$345</definedName>
    <definedName name="FS_F_VW_01_35097_3_18245_EUR__JV_FS_PR_EX_RATES_DATUM_REC_">[8]Import!$B$825:$F$825</definedName>
    <definedName name="FS_F_VW_01_35097_3_18245_MX__JV_FS_BIDDERS_">[8]Import!$B$943:$L$943</definedName>
    <definedName name="FS_F_VW_01_35097_3_19964__JV_FS_RV_AVG_PROTODATA_">[8]Import!$B$517:$E$517</definedName>
    <definedName name="FS_F_VW_01_35097_3_19964_1__JV_FS_BAUSTUFE_ANGEBOTE_WAE_">[8]Import!$B$346:$E$346</definedName>
    <definedName name="FS_F_VW_01_35097_3_19964_11__JV_FS_REC_">[8]Import!$B$1174:$Q$1174</definedName>
    <definedName name="FS_F_VW_01_35097_3_19964_2__JV_FS_BAUSTUFE_ANGEBOTE_WAE_">[8]Import!$B$347:$E$347</definedName>
    <definedName name="FS_F_VW_01_35097_3_19964_28__JV_FS_REC_">[8]Import!$B$1175:$Q$1175</definedName>
    <definedName name="FS_F_VW_01_35097_3_19964_37__JV_FS_REC_">[8]Import!$B$1176:$Q$1176</definedName>
    <definedName name="FS_F_VW_01_35097_3_19964_46__JV_FS_REC_">[8]Import!$B$1177:$Q$1177</definedName>
    <definedName name="FS_F_VW_01_35097_3_19964_68__JV_FS_REC_">[8]Import!$B$1178:$Q$1178</definedName>
    <definedName name="FS_F_VW_01_35097_3_19964_EUR__JV_FS_PR_EX_RATES_DATUM_REC_">[8]Import!$B$826:$F$826</definedName>
    <definedName name="FS_F_VW_01_35097_3_19964_TR__JV_FS_BIDDERS_">[8]Import!$B$950:$L$950</definedName>
    <definedName name="FS_F_VW_01_35097_3_2__V_FS_BAUSTUFE_VORGABEN_STK_">[8]Import!$B$438:$D$438</definedName>
    <definedName name="FS_F_VW_01_35097_3_20328__JV_FS_ANGEBOTSUEBERSICHT_">[8]Import!$B$165:$D$165</definedName>
    <definedName name="FS_F_VW_01_35097_3_20328__JV_FS_AVG_PRICE_">[8]Import!$B$191:$F$191</definedName>
    <definedName name="FS_F_VW_01_35097_3_20328__JV_FS_BWERTSHEET_">[8]Import!$B$625:$AH$625</definedName>
    <definedName name="FS_F_VW_01_35097_3_20328__JV_FS_COMPARISON_">[8]Import!$B$575:$S$575</definedName>
    <definedName name="FS_F_VW_01_35097_3_20328__JV_FS_REC_LIEF_">[8]Import!$B$1306:$P$1306</definedName>
    <definedName name="FS_F_VW_01_35097_3_20328__JV_FS_RV_AVG_PROTODATA_">[8]Import!$B$518:$E$518</definedName>
    <definedName name="FS_F_VW_01_35097_3_20328__JV_FS_RV_LTERM_PNACHLASS_">[8]Import!$B$600:$X$600</definedName>
    <definedName name="FS_F_VW_01_35097_3_20328_1__JV_FS_BAUSTUFE_ANGEBOTE_WAE_">[8]Import!$B$348:$E$348</definedName>
    <definedName name="FS_F_VW_01_35097_3_20328_11__JV_FS_REC_">[8]Import!$B$1179:$Q$1179</definedName>
    <definedName name="FS_F_VW_01_35097_3_20328_2__JV_FS_BAUSTUFE_ANGEBOTE_WAE_">[8]Import!$B$349:$E$349</definedName>
    <definedName name="FS_F_VW_01_35097_3_20328_28__JV_FS_REC_">[8]Import!$B$1180:$Q$1180</definedName>
    <definedName name="FS_F_VW_01_35097_3_20328_37__JV_FS_REC_">[8]Import!$B$1181:$Q$1181</definedName>
    <definedName name="FS_F_VW_01_35097_3_20328_46__JV_FS_REC_">[8]Import!$B$1182:$Q$1182</definedName>
    <definedName name="FS_F_VW_01_35097_3_20328_68__JV_FS_REC_">[8]Import!$B$1183:$Q$1183</definedName>
    <definedName name="FS_F_VW_01_35097_3_20328_EUR__JV_FS_PR_EX_RATES_DATUM_REC_">[8]Import!$B$827:$F$827</definedName>
    <definedName name="FS_F_VW_01_35097_3_20328_VW__JV_FS_BIDDERS_">[8]Import!$B$934:$L$934</definedName>
    <definedName name="FS_F_VW_01_35097_3_2261__JV_FS_RV_AVG_PROTODATA_">[8]Import!$B$506:$E$506</definedName>
    <definedName name="FS_F_VW_01_35097_3_2261_1__JV_FS_BAUSTUFE_ANGEBOTE_WAE_">[8]Import!$B$324:$E$324</definedName>
    <definedName name="FS_F_VW_01_35097_3_2261_11__JV_FS_REC_">[8]Import!$B$1149:$Q$1149</definedName>
    <definedName name="FS_F_VW_01_35097_3_2261_2__JV_FS_BAUSTUFE_ANGEBOTE_WAE_">[8]Import!$B$325:$E$325</definedName>
    <definedName name="FS_F_VW_01_35097_3_2261_28__JV_FS_REC_">[8]Import!$B$1150:$Q$1150</definedName>
    <definedName name="FS_F_VW_01_35097_3_2261_37__JV_FS_REC_">[8]Import!$B$1151:$Q$1151</definedName>
    <definedName name="FS_F_VW_01_35097_3_2261_46__JV_FS_REC_">[8]Import!$B$1152:$Q$1152</definedName>
    <definedName name="FS_F_VW_01_35097_3_2261_68__JV_FS_REC_">[8]Import!$B$1153:$Q$1153</definedName>
    <definedName name="FS_F_VW_01_35097_3_2261_EUR__JV_FS_PR_EX_RATES_DATUM_REC_">[8]Import!$B$815:$F$815</definedName>
    <definedName name="FS_F_VW_01_35097_3_2261_VW__JV_FS_BIDDERS_">[8]Import!$B$939:$L$939</definedName>
    <definedName name="FS_F_VW_01_35097_3_23586__JV_FS_RV_AVG_PROTODATA_">[8]Import!$B$519:$E$519</definedName>
    <definedName name="FS_F_VW_01_35097_3_23586_1__JV_FS_BAUSTUFE_ANGEBOTE_WAE_">[8]Import!$B$350:$E$350</definedName>
    <definedName name="FS_F_VW_01_35097_3_23586_11__JV_FS_REC_">[8]Import!$B$1184:$Q$1184</definedName>
    <definedName name="FS_F_VW_01_35097_3_23586_2__JV_FS_BAUSTUFE_ANGEBOTE_WAE_">[8]Import!$B$351:$E$351</definedName>
    <definedName name="FS_F_VW_01_35097_3_23586_28__JV_FS_REC_">[8]Import!$B$1185:$Q$1185</definedName>
    <definedName name="FS_F_VW_01_35097_3_23586_37__JV_FS_REC_">[8]Import!$B$1186:$Q$1186</definedName>
    <definedName name="FS_F_VW_01_35097_3_23586_46__JV_FS_REC_">[8]Import!$B$1187:$Q$1187</definedName>
    <definedName name="FS_F_VW_01_35097_3_23586_68__JV_FS_REC_">[8]Import!$B$1188:$Q$1188</definedName>
    <definedName name="FS_F_VW_01_35097_3_23586_EUR__JV_FS_PR_EX_RATES_DATUM_REC_">[8]Import!$B$828:$F$828</definedName>
    <definedName name="FS_F_VW_01_35097_3_23586_HA__JV_FS_BIDDERS_">[8]Import!$B$955:$L$955</definedName>
    <definedName name="FS_F_VW_01_35097_3_24968__JV_FS_RV_AVG_PROTODATA_">[8]Import!$B$520:$E$520</definedName>
    <definedName name="FS_F_VW_01_35097_3_24968_1__JV_FS_BAUSTUFE_ANGEBOTE_WAE_">[8]Import!$B$352:$E$352</definedName>
    <definedName name="FS_F_VW_01_35097_3_24968_2__JV_FS_BAUSTUFE_ANGEBOTE_WAE_">[8]Import!$B$353:$E$353</definedName>
    <definedName name="FS_F_VW_01_35097_3_24968_EUR__JV_FS_PR_EX_RATES_DATUM_REC_">[8]Import!$B$829:$F$829</definedName>
    <definedName name="FS_F_VW_01_35097_3_24968_US__JV_FS_BIDDERS_">[8]Import!$B$930:$L$930</definedName>
    <definedName name="FS_F_VW_01_35097_3_24969__JV_FS_RV_AVG_PROTODATA_">[8]Import!$B$521:$E$521</definedName>
    <definedName name="FS_F_VW_01_35097_3_24969_1__JV_FS_BAUSTUFE_ANGEBOTE_WAE_">[8]Import!$B$354:$E$354</definedName>
    <definedName name="FS_F_VW_01_35097_3_24969_11__JV_FS_REC_">[8]Import!$B$1189:$Q$1189</definedName>
    <definedName name="FS_F_VW_01_35097_3_24969_2__JV_FS_BAUSTUFE_ANGEBOTE_WAE_">[8]Import!$B$355:$E$355</definedName>
    <definedName name="FS_F_VW_01_35097_3_24969_28__JV_FS_REC_">[8]Import!$B$1190:$Q$1190</definedName>
    <definedName name="FS_F_VW_01_35097_3_24969_37__JV_FS_REC_">[8]Import!$B$1191:$Q$1191</definedName>
    <definedName name="FS_F_VW_01_35097_3_24969_46__JV_FS_REC_">[8]Import!$B$1192:$Q$1192</definedName>
    <definedName name="FS_F_VW_01_35097_3_24969_68__JV_FS_REC_">[8]Import!$B$1193:$Q$1193</definedName>
    <definedName name="FS_F_VW_01_35097_3_24969_EUR__JV_FS_PR_EX_RATES_DATUM_REC_">[8]Import!$B$830:$F$830</definedName>
    <definedName name="FS_F_VW_01_35097_3_24969_US__JV_FS_BIDDERS_">[8]Import!$B$951:$L$951</definedName>
    <definedName name="FS_F_VW_01_35097_3_25756__JV_FS_RV_AVG_PROTODATA_">[8]Import!$B$522:$E$522</definedName>
    <definedName name="FS_F_VW_01_35097_3_25756_1__JV_FS_BAUSTUFE_ANGEBOTE_WAE_">[8]Import!$B$356:$E$356</definedName>
    <definedName name="FS_F_VW_01_35097_3_25756_2__JV_FS_BAUSTUFE_ANGEBOTE_WAE_">[8]Import!$B$357:$E$357</definedName>
    <definedName name="FS_F_VW_01_35097_3_25756_EUR__JV_FS_PR_EX_RATES_DATUM_REC_">[8]Import!$B$831:$F$831</definedName>
    <definedName name="FS_F_VW_01_35097_3_25756_MX__JV_FS_BIDDERS_">[8]Import!$B$936:$L$936</definedName>
    <definedName name="FS_F_VW_01_35097_3_2609__JV_FS_RV_AVG_PROTODATA_">[8]Import!$B$507:$E$507</definedName>
    <definedName name="FS_F_VW_01_35097_3_2609_1__JV_FS_BAUSTUFE_ANGEBOTE_WAE_">[8]Import!$B$326:$E$326</definedName>
    <definedName name="FS_F_VW_01_35097_3_2609_11__JV_FS_REC_">[8]Import!$B$1154:$Q$1154</definedName>
    <definedName name="FS_F_VW_01_35097_3_2609_2__JV_FS_BAUSTUFE_ANGEBOTE_WAE_">[8]Import!$B$327:$E$327</definedName>
    <definedName name="FS_F_VW_01_35097_3_2609_28__JV_FS_REC_">[8]Import!$B$1155:$Q$1155</definedName>
    <definedName name="FS_F_VW_01_35097_3_2609_37__JV_FS_REC_">[8]Import!$B$1156:$Q$1156</definedName>
    <definedName name="FS_F_VW_01_35097_3_2609_46__JV_FS_REC_">[8]Import!$B$1157:$Q$1157</definedName>
    <definedName name="FS_F_VW_01_35097_3_2609_68__JV_FS_REC_">[8]Import!$B$1158:$Q$1158</definedName>
    <definedName name="FS_F_VW_01_35097_3_2609_EUR__JV_FS_PR_EX_RATES_DATUM_REC_">[8]Import!$B$816:$F$816</definedName>
    <definedName name="FS_F_VW_01_35097_3_2609_RR__JV_FS_BIDDERS_">[8]Import!$B$944:$L$944</definedName>
    <definedName name="FS_F_VW_01_35097_3_27724__JV_FS_RV_AVG_PROTODATA_">[8]Import!$B$523:$E$523</definedName>
    <definedName name="FS_F_VW_01_35097_3_27724_1__JV_FS_BAUSTUFE_ANGEBOTE_WAE_">[8]Import!$B$358:$E$358</definedName>
    <definedName name="FS_F_VW_01_35097_3_27724_2__JV_FS_BAUSTUFE_ANGEBOTE_WAE_">[8]Import!$B$359:$E$359</definedName>
    <definedName name="FS_F_VW_01_35097_3_27724_EUR__JV_FS_PR_EX_RATES_DATUM_REC_">[8]Import!$B$832:$F$832</definedName>
    <definedName name="FS_F_VW_01_35097_3_27724_US__JV_FS_BIDDERS_">[8]Import!$B$948:$L$948</definedName>
    <definedName name="FS_F_VW_01_35097_3_27909__JV_FS_RV_AVG_PROTODATA_">[8]Import!$B$524:$E$524</definedName>
    <definedName name="FS_F_VW_01_35097_3_27909_1__JV_FS_BAUSTUFE_ANGEBOTE_WAE_">[8]Import!$B$360:$E$360</definedName>
    <definedName name="FS_F_VW_01_35097_3_27909_11__JV_FS_REC_">[8]Import!$B$1194:$Q$1194</definedName>
    <definedName name="FS_F_VW_01_35097_3_27909_2__JV_FS_BAUSTUFE_ANGEBOTE_WAE_">[8]Import!$B$361:$E$361</definedName>
    <definedName name="FS_F_VW_01_35097_3_27909_28__JV_FS_REC_">[8]Import!$B$1195:$Q$1195</definedName>
    <definedName name="FS_F_VW_01_35097_3_27909_37__JV_FS_REC_">[8]Import!$B$1196:$Q$1196</definedName>
    <definedName name="FS_F_VW_01_35097_3_27909_46__JV_FS_REC_">[8]Import!$B$1197:$Q$1197</definedName>
    <definedName name="FS_F_VW_01_35097_3_27909_68__JV_FS_REC_">[8]Import!$B$1198:$Q$1198</definedName>
    <definedName name="FS_F_VW_01_35097_3_27909_EUR__JV_FS_PR_EX_RATES_DATUM_REC_">[8]Import!$B$833:$F$833</definedName>
    <definedName name="FS_F_VW_01_35097_3_27909_US__JV_FS_BIDDERS_">[8]Import!$B$953:$L$953</definedName>
    <definedName name="FS_F_VW_01_35097_3_28__JV_FS_BEDARFE_">[8]Import!$B$131:$E$131</definedName>
    <definedName name="FS_F_VW_01_35097_3_28_13030__JV_FS_BEDARFE_PREISE_QUOTE_">[8]Import!$B$71:$L$71</definedName>
    <definedName name="FS_F_VW_01_35097_3_28_20328__JV_FS_BEDARFE_PREISE_QUOTE_">[8]Import!$B$72:$L$72</definedName>
    <definedName name="FS_F_VW_01_35097_3_28_29344__JV_FS_BEDARFE_PREISE_QUOTE_">[8]Import!$B$73:$L$73</definedName>
    <definedName name="FS_F_VW_01_35097_3_28_2979__JV_FS_BEDARFE_PREISE_QUOTE_">[8]Import!$B$70:$L$70</definedName>
    <definedName name="FS_F_VW_01_35097_3_28_43249__JV_FS_BEDARFE_PREISE_QUOTE_">[8]Import!$B$74:$L$74</definedName>
    <definedName name="FS_F_VW_01_35097_3_28671__JV_FS_RV_AVG_PROTODATA_">[8]Import!$B$525:$E$525</definedName>
    <definedName name="FS_F_VW_01_35097_3_28671_1__JV_FS_BAUSTUFE_ANGEBOTE_WAE_">[8]Import!$B$362:$E$362</definedName>
    <definedName name="FS_F_VW_01_35097_3_28671_11__JV_FS_REC_">[8]Import!$B$1199:$Q$1199</definedName>
    <definedName name="FS_F_VW_01_35097_3_28671_2__JV_FS_BAUSTUFE_ANGEBOTE_WAE_">[8]Import!$B$363:$E$363</definedName>
    <definedName name="FS_F_VW_01_35097_3_28671_28__JV_FS_REC_">[8]Import!$B$1200:$Q$1200</definedName>
    <definedName name="FS_F_VW_01_35097_3_28671_37__JV_FS_REC_">[8]Import!$B$1201:$Q$1201</definedName>
    <definedName name="FS_F_VW_01_35097_3_28671_46__JV_FS_REC_">[8]Import!$B$1202:$Q$1202</definedName>
    <definedName name="FS_F_VW_01_35097_3_28671_68__JV_FS_REC_">[8]Import!$B$1203:$Q$1203</definedName>
    <definedName name="FS_F_VW_01_35097_3_28671_BR__JV_FS_BIDDERS_">[8]Import!$B$952:$L$952</definedName>
    <definedName name="FS_F_VW_01_35097_3_28671_EUR__JV_FS_PR_EX_RATES_DATUM_REC_">[8]Import!$B$834:$F$834</definedName>
    <definedName name="FS_F_VW_01_35097_3_28746__JV_FS_RV_AVG_PROTODATA_">[8]Import!$B$526:$E$526</definedName>
    <definedName name="FS_F_VW_01_35097_3_28746_1__JV_FS_BAUSTUFE_ANGEBOTE_WAE_">[8]Import!$B$364:$E$364</definedName>
    <definedName name="FS_F_VW_01_35097_3_28746_2__JV_FS_BAUSTUFE_ANGEBOTE_WAE_">[8]Import!$B$365:$E$365</definedName>
    <definedName name="FS_F_VW_01_35097_3_28746_BX__JV_FS_BIDDERS_">[8]Import!$B$954:$L$954</definedName>
    <definedName name="FS_F_VW_01_35097_3_28746_EUR__JV_FS_PR_EX_RATES_DATUM_REC_">[8]Import!$B$835:$F$835</definedName>
    <definedName name="FS_F_VW_01_35097_3_29344__JV_FS_ANGEBOTSUEBERSICHT_">[8]Import!$B$166:$D$166</definedName>
    <definedName name="FS_F_VW_01_35097_3_29344__JV_FS_AVG_PRICE_">[8]Import!$B$192:$F$192</definedName>
    <definedName name="FS_F_VW_01_35097_3_29344__JV_FS_BWERTSHEET_">[8]Import!$B$626:$AH$626</definedName>
    <definedName name="FS_F_VW_01_35097_3_29344__JV_FS_COMPARISON_">[8]Import!$B$576:$S$576</definedName>
    <definedName name="FS_F_VW_01_35097_3_29344__JV_FS_REC_LIEF_">[8]Import!$B$1307:$P$1307</definedName>
    <definedName name="FS_F_VW_01_35097_3_29344__JV_FS_RV_AVG_PROTODATA_">[8]Import!$B$527:$E$527</definedName>
    <definedName name="FS_F_VW_01_35097_3_29344__JV_FS_RV_LTERM_PNACHLASS_">[8]Import!$B$601:$X$601</definedName>
    <definedName name="FS_F_VW_01_35097_3_29344_1__JV_FS_BAUSTUFE_ANGEBOTE_WAE_">[8]Import!$B$366:$E$366</definedName>
    <definedName name="FS_F_VW_01_35097_3_29344_11__JV_FS_REC_">[8]Import!$B$1204:$Q$1204</definedName>
    <definedName name="FS_F_VW_01_35097_3_29344_2__JV_FS_BAUSTUFE_ANGEBOTE_WAE_">[8]Import!$B$367:$E$367</definedName>
    <definedName name="FS_F_VW_01_35097_3_29344_28__JV_FS_REC_">[8]Import!$B$1205:$Q$1205</definedName>
    <definedName name="FS_F_VW_01_35097_3_29344_37__JV_FS_REC_">[8]Import!$B$1206:$Q$1206</definedName>
    <definedName name="FS_F_VW_01_35097_3_29344_46__JV_FS_REC_">[8]Import!$B$1207:$Q$1207</definedName>
    <definedName name="FS_F_VW_01_35097_3_29344_68__JV_FS_REC_">[8]Import!$B$1208:$Q$1208</definedName>
    <definedName name="FS_F_VW_01_35097_3_29344_EUR__JV_FS_PR_EX_RATES_DATUM_REC_">[8]Import!$B$836:$F$836</definedName>
    <definedName name="FS_F_VW_01_35097_3_29344_VW__JV_FS_BIDDERS_">[8]Import!$B$942:$L$942</definedName>
    <definedName name="FS_F_VW_01_35097_3_2979__JV_FS_ANGEBOTSUEBERSICHT_">[8]Import!$B$167:$D$167</definedName>
    <definedName name="FS_F_VW_01_35097_3_2979__JV_FS_AVG_PRICE_">[8]Import!$B$189:$F$189</definedName>
    <definedName name="FS_F_VW_01_35097_3_2979__JV_FS_BWERTSHEET_">[8]Import!$B$623:$AH$623</definedName>
    <definedName name="FS_F_VW_01_35097_3_2979__JV_FS_COMPARISON_">[8]Import!$B$573:$S$573</definedName>
    <definedName name="FS_F_VW_01_35097_3_2979__JV_FS_REC_LIEF_">[8]Import!$B$1304:$P$1304</definedName>
    <definedName name="FS_F_VW_01_35097_3_2979__JV_FS_RV_AVG_PROTODATA_">[8]Import!$B$508:$E$508</definedName>
    <definedName name="FS_F_VW_01_35097_3_2979__JV_FS_RV_LTERM_PNACHLASS_">[8]Import!$B$598:$X$598</definedName>
    <definedName name="FS_F_VW_01_35097_3_2979_1__JV_FS_BAUSTUFE_ANGEBOTE_WAE_">[8]Import!$B$328:$E$328</definedName>
    <definedName name="FS_F_VW_01_35097_3_2979_11__JV_FS_REC_">[8]Import!$B$1159:$Q$1159</definedName>
    <definedName name="FS_F_VW_01_35097_3_2979_2__JV_FS_BAUSTUFE_ANGEBOTE_WAE_">[8]Import!$B$329:$E$329</definedName>
    <definedName name="FS_F_VW_01_35097_3_2979_28__JV_FS_REC_">[8]Import!$B$1160:$Q$1160</definedName>
    <definedName name="FS_F_VW_01_35097_3_2979_37__JV_FS_REC_">[8]Import!$B$1161:$Q$1161</definedName>
    <definedName name="FS_F_VW_01_35097_3_2979_46__JV_FS_REC_">[8]Import!$B$1162:$Q$1162</definedName>
    <definedName name="FS_F_VW_01_35097_3_2979_68__JV_FS_REC_">[8]Import!$B$1163:$Q$1163</definedName>
    <definedName name="FS_F_VW_01_35097_3_2979_EUR__JV_FS_PR_EX_RATES_DATUM_REC_">[8]Import!$B$817:$F$817</definedName>
    <definedName name="FS_F_VW_01_35097_3_2979_VW__JV_FS_BIDDERS_">[8]Import!$B$945:$L$945</definedName>
    <definedName name="FS_F_VW_01_35097_3_316__JV_FS_RV_AVG_PROTODATA_">[8]Import!$B$503:$E$503</definedName>
    <definedName name="FS_F_VW_01_35097_3_316_1__JV_FS_BAUSTUFE_ANGEBOTE_WAE_">[8]Import!$B$318:$E$318</definedName>
    <definedName name="FS_F_VW_01_35097_3_316_2__JV_FS_BAUSTUFE_ANGEBOTE_WAE_">[8]Import!$B$319:$E$319</definedName>
    <definedName name="FS_F_VW_01_35097_3_316_EUR__JV_FS_PR_EX_RATES_DATUM_REC_">[8]Import!$B$812:$F$812</definedName>
    <definedName name="FS_F_VW_01_35097_3_316_SK__JV_FS_BIDDERS_">[8]Import!$B$928:$L$928</definedName>
    <definedName name="FS_F_VW_01_35097_3_3478__JV_FS_RV_AVG_PROTODATA_">[8]Import!$B$509:$E$509</definedName>
    <definedName name="FS_F_VW_01_35097_3_3478_1__JV_FS_BAUSTUFE_ANGEBOTE_WAE_">[8]Import!$B$330:$E$330</definedName>
    <definedName name="FS_F_VW_01_35097_3_3478_2__JV_FS_BAUSTUFE_ANGEBOTE_WAE_">[8]Import!$B$331:$E$331</definedName>
    <definedName name="FS_F_VW_01_35097_3_3478_EUR__JV_FS_PR_EX_RATES_DATUM_REC_">[8]Import!$B$818:$F$818</definedName>
    <definedName name="FS_F_VW_01_35097_3_3478_ST__JV_FS_BIDDERS_">[8]Import!$B$935:$L$935</definedName>
    <definedName name="FS_F_VW_01_35097_3_37__JV_FS_BEDARFE_">[8]Import!$B$132:$E$132</definedName>
    <definedName name="FS_F_VW_01_35097_3_37_13030__JV_FS_BEDARFE_PREISE_QUOTE_">[8]Import!$B$76:$L$76</definedName>
    <definedName name="FS_F_VW_01_35097_3_37_20328__JV_FS_BEDARFE_PREISE_QUOTE_">[8]Import!$B$77:$L$77</definedName>
    <definedName name="FS_F_VW_01_35097_3_37_29344__JV_FS_BEDARFE_PREISE_QUOTE_">[8]Import!$B$78:$L$78</definedName>
    <definedName name="FS_F_VW_01_35097_3_37_2979__JV_FS_BEDARFE_PREISE_QUOTE_">[8]Import!$B$75:$L$75</definedName>
    <definedName name="FS_F_VW_01_35097_3_37_43249__JV_FS_BEDARFE_PREISE_QUOTE_">[8]Import!$B$79:$L$79</definedName>
    <definedName name="FS_F_VW_01_35097_3_38597__JV_FS_RV_AVG_PROTODATA_">[8]Import!$B$528:$E$528</definedName>
    <definedName name="FS_F_VW_01_35097_3_38597_1__JV_FS_BAUSTUFE_ANGEBOTE_WAE_">[8]Import!$B$368:$E$368</definedName>
    <definedName name="FS_F_VW_01_35097_3_38597_2__JV_FS_BAUSTUFE_ANGEBOTE_WAE_">[8]Import!$B$369:$E$369</definedName>
    <definedName name="FS_F_VW_01_35097_3_38597_EUR__JV_FS_PR_EX_RATES_DATUM_REC_">[8]Import!$B$837:$F$837</definedName>
    <definedName name="FS_F_VW_01_35097_3_38597_ZA__JV_FS_BIDDERS_">[8]Import!$B$932:$L$932</definedName>
    <definedName name="FS_F_VW_01_35097_3_43249__JV_FS_ANGEBOTSUEBERSICHT_">[8]Import!$B$168:$D$168</definedName>
    <definedName name="FS_F_VW_01_35097_3_43249__JV_FS_AVG_PRICE_">[8]Import!$B$193:$F$193</definedName>
    <definedName name="FS_F_VW_01_35097_3_43249__JV_FS_BWERTSHEET_">[8]Import!$B$627:$AH$627</definedName>
    <definedName name="FS_F_VW_01_35097_3_43249__JV_FS_COMPARISON_">[8]Import!$B$577:$S$577</definedName>
    <definedName name="FS_F_VW_01_35097_3_43249__JV_FS_REC_LIEF_">[8]Import!$B$1308:$P$1308</definedName>
    <definedName name="FS_F_VW_01_35097_3_43249__JV_FS_RV_AVG_PROTODATA_">[8]Import!$B$529:$E$529</definedName>
    <definedName name="FS_F_VW_01_35097_3_43249__JV_FS_RV_LTERM_PNACHLASS_">[8]Import!$B$602:$X$602</definedName>
    <definedName name="FS_F_VW_01_35097_3_43249_1__JV_FS_BAUSTUFE_ANGEBOTE_WAE_">[8]Import!$B$370:$E$370</definedName>
    <definedName name="FS_F_VW_01_35097_3_43249_11__JV_FS_REC_">[8]Import!$B$1209:$Q$1209</definedName>
    <definedName name="FS_F_VW_01_35097_3_43249_2__JV_FS_BAUSTUFE_ANGEBOTE_WAE_">[8]Import!$B$371:$E$371</definedName>
    <definedName name="FS_F_VW_01_35097_3_43249_28__JV_FS_REC_">[8]Import!$B$1210:$Q$1210</definedName>
    <definedName name="FS_F_VW_01_35097_3_43249_37__JV_FS_REC_">[8]Import!$B$1211:$Q$1211</definedName>
    <definedName name="FS_F_VW_01_35097_3_43249_46__JV_FS_REC_">[8]Import!$B$1212:$Q$1212</definedName>
    <definedName name="FS_F_VW_01_35097_3_43249_68__JV_FS_REC_">[8]Import!$B$1213:$Q$1213</definedName>
    <definedName name="FS_F_VW_01_35097_3_43249_EUR__JV_FS_PR_EX_RATES_DATUM_REC_">[8]Import!$B$838:$F$838</definedName>
    <definedName name="FS_F_VW_01_35097_3_43249_VW__JV_FS_BIDDERS_">[8]Import!$B$949:$L$949</definedName>
    <definedName name="FS_F_VW_01_35097_3_46__JV_FS_BEDARFE_">[8]Import!$B$133:$E$133</definedName>
    <definedName name="FS_F_VW_01_35097_3_46_13030__JV_FS_BEDARFE_PREISE_QUOTE_">[8]Import!$B$81:$L$81</definedName>
    <definedName name="FS_F_VW_01_35097_3_46_20328__JV_FS_BEDARFE_PREISE_QUOTE_">[8]Import!$B$82:$L$82</definedName>
    <definedName name="FS_F_VW_01_35097_3_46_29344__JV_FS_BEDARFE_PREISE_QUOTE_">[8]Import!$B$83:$L$83</definedName>
    <definedName name="FS_F_VW_01_35097_3_46_2979__JV_FS_BEDARFE_PREISE_QUOTE_">[8]Import!$B$80:$L$80</definedName>
    <definedName name="FS_F_VW_01_35097_3_46_43249__JV_FS_BEDARFE_PREISE_QUOTE_">[8]Import!$B$84:$L$84</definedName>
    <definedName name="FS_F_VW_01_35097_3_68__JV_FS_BEDARFE_">[8]Import!$B$134:$E$134</definedName>
    <definedName name="FS_F_VW_01_35097_3_68_13030__JV_FS_BEDARFE_PREISE_QUOTE_">[8]Import!$B$86:$L$86</definedName>
    <definedName name="FS_F_VW_01_35097_3_68_20328__JV_FS_BEDARFE_PREISE_QUOTE_">[8]Import!$B$87:$L$87</definedName>
    <definedName name="FS_F_VW_01_35097_3_68_29344__JV_FS_BEDARFE_PREISE_QUOTE_">[8]Import!$B$88:$L$88</definedName>
    <definedName name="FS_F_VW_01_35097_3_68_2979__JV_FS_BEDARFE_PREISE_QUOTE_">[8]Import!$B$85:$L$85</definedName>
    <definedName name="FS_F_VW_01_35097_3_68_43249__JV_FS_BEDARFE_PREISE_QUOTE_">[8]Import!$B$89:$L$89</definedName>
    <definedName name="FS_F_VW_01_35097_3_8319__JV_FS_RV_AVG_PROTODATA_">[8]Import!$B$510:$E$510</definedName>
    <definedName name="FS_F_VW_01_35097_3_8319_1__JV_FS_BAUSTUFE_ANGEBOTE_WAE_">[8]Import!$B$332:$E$332</definedName>
    <definedName name="FS_F_VW_01_35097_3_8319_2__JV_FS_BAUSTUFE_ANGEBOTE_WAE_">[8]Import!$B$333:$E$333</definedName>
    <definedName name="FS_F_VW_01_35097_3_8319_EUR__JV_FS_PR_EX_RATES_DATUM_REC_">[8]Import!$B$819:$F$819</definedName>
    <definedName name="FS_F_VW_01_35097_3_8319_VW__JV_FS_BIDDERS_">[8]Import!$B$946:$L$946</definedName>
    <definedName name="FS_F_VW_01_35097_3_EUR_11330__JV_FS_PR_EX_RATES_DATUM_COMP_">[8]Import!$B$694:$F$694</definedName>
    <definedName name="FS_F_VW_01_35097_3_EUR_11451__JV_FS_PR_EX_RATES_DATUM_COMP_">[8]Import!$B$695:$F$695</definedName>
    <definedName name="FS_F_VW_01_35097_3_EUR_13030__JV_FS_PR_EX_RATES_DATUM_COMP_">[8]Import!$B$717:$F$717</definedName>
    <definedName name="FS_F_VW_01_35097_3_EUR_1328__JV_FS_PR_EX_RATES_DATUM_COMP_">[8]Import!$B$697:$F$697</definedName>
    <definedName name="FS_F_VW_01_35097_3_EUR_1462__JV_FS_PR_EX_RATES_DATUM_COMP_">[8]Import!$B$698:$F$698</definedName>
    <definedName name="FS_F_VW_01_35097_3_EUR_15245__JV_FS_PR_EX_RATES_DATUM_COMP_">[8]Import!$B$706:$F$706</definedName>
    <definedName name="FS_F_VW_01_35097_3_EUR_159__JV_FS_PR_EX_RATES_DATUM_COMP_">[8]Import!$B$707:$F$707</definedName>
    <definedName name="FS_F_VW_01_35097_3_EUR_18244__JV_FS_PR_EX_RATES_DATUM_COMP_">[8]Import!$B$701:$F$701</definedName>
    <definedName name="FS_F_VW_01_35097_3_EUR_18245__JV_FS_PR_EX_RATES_DATUM_COMP_">[8]Import!$B$702:$F$702</definedName>
    <definedName name="FS_F_VW_01_35097_3_EUR_19964__JV_FS_PR_EX_RATES_DATUM_COMP_">[8]Import!$B$709:$F$709</definedName>
    <definedName name="FS_F_VW_01_35097_3_EUR_20328__JV_FS_PR_EX_RATES_DATUM_COMP_">[8]Import!$B$718:$F$718</definedName>
    <definedName name="FS_F_VW_01_35097_3_EUR_2261__JV_FS_PR_EX_RATES_DATUM_COMP_">[8]Import!$B$714:$F$714</definedName>
    <definedName name="FS_F_VW_01_35097_3_EUR_23586__JV_FS_PR_EX_RATES_DATUM_COMP_">[8]Import!$B$700:$F$700</definedName>
    <definedName name="FS_F_VW_01_35097_3_EUR_24968__JV_FS_PR_EX_RATES_DATUM_COMP_">[8]Import!$B$710:$F$710</definedName>
    <definedName name="FS_F_VW_01_35097_3_EUR_24969__JV_FS_PR_EX_RATES_DATUM_COMP_">[8]Import!$B$711:$F$711</definedName>
    <definedName name="FS_F_VW_01_35097_3_EUR_25756__JV_FS_PR_EX_RATES_DATUM_COMP_">[8]Import!$B$703:$F$703</definedName>
    <definedName name="FS_F_VW_01_35097_3_EUR_2609__JV_FS_PR_EX_RATES_DATUM_COMP_">[8]Import!$B$704:$F$704</definedName>
    <definedName name="FS_F_VW_01_35097_3_EUR_27724__JV_FS_PR_EX_RATES_DATUM_COMP_">[8]Import!$B$712:$F$712</definedName>
    <definedName name="FS_F_VW_01_35097_3_EUR_27909__JV_FS_PR_EX_RATES_DATUM_COMP_">[8]Import!$B$713:$F$713</definedName>
    <definedName name="FS_F_VW_01_35097_3_EUR_28671__JV_FS_PR_EX_RATES_DATUM_COMP_">[8]Import!$B$696:$F$696</definedName>
    <definedName name="FS_F_VW_01_35097_3_EUR_28746__JV_FS_PR_EX_RATES_DATUM_COMP_">[8]Import!$B$699:$F$699</definedName>
    <definedName name="FS_F_VW_01_35097_3_EUR_29344__JV_FS_PR_EX_RATES_DATUM_COMP_">[8]Import!$B$719:$F$719</definedName>
    <definedName name="FS_F_VW_01_35097_3_EUR_2979__JV_FS_PR_EX_RATES_DATUM_COMP_">[8]Import!$B$715:$F$715</definedName>
    <definedName name="FS_F_VW_01_35097_3_EUR_316__JV_FS_PR_EX_RATES_DATUM_COMP_">[8]Import!$B$705:$F$705</definedName>
    <definedName name="FS_F_VW_01_35097_3_EUR_3478__JV_FS_PR_EX_RATES_DATUM_COMP_">[8]Import!$B$708:$F$708</definedName>
    <definedName name="FS_F_VW_01_35097_3_EUR_38597__JV_FS_PR_EX_RATES_DATUM_COMP_">[8]Import!$B$721:$F$721</definedName>
    <definedName name="FS_F_VW_01_35097_3_EUR_43249__JV_FS_PR_EX_RATES_DATUM_COMP_">[8]Import!$B$720:$F$720</definedName>
    <definedName name="FS_F_VW_01_35097_3_EUR_8319__JV_FS_PR_EX_RATES_DATUM_COMP_">[8]Import!$B$716:$F$716</definedName>
    <definedName name="FS_F_VW_01_35097_4__FS_NEUTEILE_">[8]Import!$B$148:$D$148</definedName>
    <definedName name="FS_F_VW_01_35097_4__JV_FS_PRAESENTATIONEN_">[8]Import!$B$9:$AN$9</definedName>
    <definedName name="FS_F_VW_01_35097_4_1__V_FS_BAUSTUFE_VORGABEN_STK_">[8]Import!$B$439:$D$439</definedName>
    <definedName name="FS_F_VW_01_35097_4_11__JV_FS_BEDARFE_">[8]Import!$B$135:$E$135</definedName>
    <definedName name="FS_F_VW_01_35097_4_11_13030__JV_FS_BEDARFE_PREISE_QUOTE_">[8]Import!$B$91:$L$91</definedName>
    <definedName name="FS_F_VW_01_35097_4_11_20328__JV_FS_BEDARFE_PREISE_QUOTE_">[8]Import!$B$92:$L$92</definedName>
    <definedName name="FS_F_VW_01_35097_4_11_29344__JV_FS_BEDARFE_PREISE_QUOTE_">[8]Import!$B$93:$L$93</definedName>
    <definedName name="FS_F_VW_01_35097_4_11_2979__JV_FS_BEDARFE_PREISE_QUOTE_">[8]Import!$B$90:$L$90</definedName>
    <definedName name="FS_F_VW_01_35097_4_11_43249__JV_FS_BEDARFE_PREISE_QUOTE_">[8]Import!$B$94:$L$94</definedName>
    <definedName name="FS_F_VW_01_35097_4_11330__JV_FS_RV_AVG_PROTODATA_">[8]Import!$B$539:$E$539</definedName>
    <definedName name="FS_F_VW_01_35097_4_11330_1__JV_FS_BAUSTUFE_ANGEBOTE_WAE_">[8]Import!$B$390:$E$390</definedName>
    <definedName name="FS_F_VW_01_35097_4_11330_11__JV_FS_REC_">[8]Import!$B$1239:$Q$1239</definedName>
    <definedName name="FS_F_VW_01_35097_4_11330_2__JV_FS_BAUSTUFE_ANGEBOTE_WAE_">[8]Import!$B$391:$E$391</definedName>
    <definedName name="FS_F_VW_01_35097_4_11330_28__JV_FS_REC_">[8]Import!$B$1240:$Q$1240</definedName>
    <definedName name="FS_F_VW_01_35097_4_11330_37__JV_FS_REC_">[8]Import!$B$1241:$Q$1241</definedName>
    <definedName name="FS_F_VW_01_35097_4_11330_46__JV_FS_REC_">[8]Import!$B$1242:$Q$1242</definedName>
    <definedName name="FS_F_VW_01_35097_4_11330_68__JV_FS_REC_">[8]Import!$B$1243:$Q$1243</definedName>
    <definedName name="FS_F_VW_01_35097_4_11330_BR__JV_FS_BIDDERS_">[8]Import!$B$959:$L$959</definedName>
    <definedName name="FS_F_VW_01_35097_4_11330_EUR__JV_FS_PR_EX_RATES_DATUM_REC_">[8]Import!$B$848:$F$848</definedName>
    <definedName name="FS_F_VW_01_35097_4_11451__JV_FS_RV_AVG_PROTODATA_">[8]Import!$B$540:$E$540</definedName>
    <definedName name="FS_F_VW_01_35097_4_11451_1__JV_FS_BAUSTUFE_ANGEBOTE_WAE_">[8]Import!$B$392:$E$392</definedName>
    <definedName name="FS_F_VW_01_35097_4_11451_2__JV_FS_BAUSTUFE_ANGEBOTE_WAE_">[8]Import!$B$393:$E$393</definedName>
    <definedName name="FS_F_VW_01_35097_4_11451_BR__JV_FS_BIDDERS_">[8]Import!$B$966:$L$966</definedName>
    <definedName name="FS_F_VW_01_35097_4_11451_EUR__JV_FS_PR_EX_RATES_DATUM_REC_">[8]Import!$B$849:$F$849</definedName>
    <definedName name="FS_F_VW_01_35097_4_13030__JV_FS_ANGEBOTSUEBERSICHT_">[8]Import!$B$169:$D$169</definedName>
    <definedName name="FS_F_VW_01_35097_4_13030__JV_FS_AVG_PRICE_">[8]Import!$B$195:$F$195</definedName>
    <definedName name="FS_F_VW_01_35097_4_13030__JV_FS_BWERTSHEET_">[8]Import!$B$629:$AH$629</definedName>
    <definedName name="FS_F_VW_01_35097_4_13030__JV_FS_COMPARISON_">[8]Import!$B$579:$S$579</definedName>
    <definedName name="FS_F_VW_01_35097_4_13030__JV_FS_REC_LIEF_">[8]Import!$B$1310:$P$1310</definedName>
    <definedName name="FS_F_VW_01_35097_4_13030__JV_FS_RV_AVG_PROTODATA_">[8]Import!$B$541:$E$541</definedName>
    <definedName name="FS_F_VW_01_35097_4_13030__JV_FS_RV_LTERM_PNACHLASS_">[8]Import!$B$604:$X$604</definedName>
    <definedName name="FS_F_VW_01_35097_4_13030_1__JV_FS_BAUSTUFE_ANGEBOTE_WAE_">[8]Import!$B$394:$E$394</definedName>
    <definedName name="FS_F_VW_01_35097_4_13030_11__JV_FS_REC_">[8]Import!$B$1244:$Q$1244</definedName>
    <definedName name="FS_F_VW_01_35097_4_13030_2__JV_FS_BAUSTUFE_ANGEBOTE_WAE_">[8]Import!$B$395:$E$395</definedName>
    <definedName name="FS_F_VW_01_35097_4_13030_28__JV_FS_REC_">[8]Import!$B$1245:$Q$1245</definedName>
    <definedName name="FS_F_VW_01_35097_4_13030_37__JV_FS_REC_">[8]Import!$B$1246:$Q$1246</definedName>
    <definedName name="FS_F_VW_01_35097_4_13030_46__JV_FS_REC_">[8]Import!$B$1247:$Q$1247</definedName>
    <definedName name="FS_F_VW_01_35097_4_13030_68__JV_FS_REC_">[8]Import!$B$1248:$Q$1248</definedName>
    <definedName name="FS_F_VW_01_35097_4_13030_EUR__JV_FS_PR_EX_RATES_DATUM_REC_">[8]Import!$B$850:$F$850</definedName>
    <definedName name="FS_F_VW_01_35097_4_13030_VW__JV_FS_BIDDERS_">[8]Import!$B$957:$L$957</definedName>
    <definedName name="FS_F_VW_01_35097_4_1328__JV_FS_RV_AVG_PROTODATA_">[8]Import!$B$532:$E$532</definedName>
    <definedName name="FS_F_VW_01_35097_4_1328_1__JV_FS_BAUSTUFE_ANGEBOTE_WAE_">[8]Import!$B$376:$E$376</definedName>
    <definedName name="FS_F_VW_01_35097_4_1328_2__JV_FS_BAUSTUFE_ANGEBOTE_WAE_">[8]Import!$B$377:$E$377</definedName>
    <definedName name="FS_F_VW_01_35097_4_1328_BX__JV_FS_BIDDERS_">[8]Import!$B$969:$L$969</definedName>
    <definedName name="FS_F_VW_01_35097_4_1328_EUR__JV_FS_PR_EX_RATES_DATUM_REC_">[8]Import!$B$841:$F$841</definedName>
    <definedName name="FS_F_VW_01_35097_4_1462__JV_FS_RV_AVG_PROTODATA_">[8]Import!$B$533:$E$533</definedName>
    <definedName name="FS_F_VW_01_35097_4_1462_1__JV_FS_BAUSTUFE_ANGEBOTE_WAE_">[8]Import!$B$378:$E$378</definedName>
    <definedName name="FS_F_VW_01_35097_4_1462_11__JV_FS_REC_">[8]Import!$B$1219:$Q$1219</definedName>
    <definedName name="FS_F_VW_01_35097_4_1462_2__JV_FS_BAUSTUFE_ANGEBOTE_WAE_">[8]Import!$B$379:$E$379</definedName>
    <definedName name="FS_F_VW_01_35097_4_1462_28__JV_FS_REC_">[8]Import!$B$1220:$Q$1220</definedName>
    <definedName name="FS_F_VW_01_35097_4_1462_37__JV_FS_REC_">[8]Import!$B$1221:$Q$1221</definedName>
    <definedName name="FS_F_VW_01_35097_4_1462_46__JV_FS_REC_">[8]Import!$B$1222:$Q$1222</definedName>
    <definedName name="FS_F_VW_01_35097_4_1462_68__JV_FS_REC_">[8]Import!$B$1223:$Q$1223</definedName>
    <definedName name="FS_F_VW_01_35097_4_1462_BX__JV_FS_BIDDERS_">[8]Import!$B$965:$L$965</definedName>
    <definedName name="FS_F_VW_01_35097_4_1462_EUR__JV_FS_PR_EX_RATES_DATUM_REC_">[8]Import!$B$842:$F$842</definedName>
    <definedName name="FS_F_VW_01_35097_4_15245__JV_FS_RV_AVG_PROTODATA_">[8]Import!$B$542:$E$542</definedName>
    <definedName name="FS_F_VW_01_35097_4_15245_1__JV_FS_BAUSTUFE_ANGEBOTE_WAE_">[8]Import!$B$396:$E$396</definedName>
    <definedName name="FS_F_VW_01_35097_4_15245_2__JV_FS_BAUSTUFE_ANGEBOTE_WAE_">[8]Import!$B$397:$E$397</definedName>
    <definedName name="FS_F_VW_01_35097_4_15245_EUR__JV_FS_PR_EX_RATES_DATUM_REC_">[8]Import!$B$851:$F$851</definedName>
    <definedName name="FS_F_VW_01_35097_4_15245_SK__JV_FS_BIDDERS_">[8]Import!$B$961:$L$961</definedName>
    <definedName name="FS_F_VW_01_35097_4_159__JV_FS_RV_AVG_PROTODATA_">[8]Import!$B$530:$E$530</definedName>
    <definedName name="FS_F_VW_01_35097_4_159_1__JV_FS_BAUSTUFE_ANGEBOTE_WAE_">[8]Import!$B$372:$E$372</definedName>
    <definedName name="FS_F_VW_01_35097_4_159_11__JV_FS_REC_">[8]Import!$B$1214:$Q$1214</definedName>
    <definedName name="FS_F_VW_01_35097_4_159_2__JV_FS_BAUSTUFE_ANGEBOTE_WAE_">[8]Import!$B$373:$E$373</definedName>
    <definedName name="FS_F_VW_01_35097_4_159_28__JV_FS_REC_">[8]Import!$B$1215:$Q$1215</definedName>
    <definedName name="FS_F_VW_01_35097_4_159_37__JV_FS_REC_">[8]Import!$B$1216:$Q$1216</definedName>
    <definedName name="FS_F_VW_01_35097_4_159_46__JV_FS_REC_">[8]Import!$B$1217:$Q$1217</definedName>
    <definedName name="FS_F_VW_01_35097_4_159_68__JV_FS_REC_">[8]Import!$B$1218:$Q$1218</definedName>
    <definedName name="FS_F_VW_01_35097_4_159_EUR__JV_FS_PR_EX_RATES_DATUM_REC_">[8]Import!$B$839:$F$839</definedName>
    <definedName name="FS_F_VW_01_35097_4_159_ST__JV_FS_BIDDERS_">[8]Import!$B$975:$L$975</definedName>
    <definedName name="FS_F_VW_01_35097_4_18244__JV_FS_RV_AVG_PROTODATA_">[8]Import!$B$543:$E$543</definedName>
    <definedName name="FS_F_VW_01_35097_4_18244_1__JV_FS_BAUSTUFE_ANGEBOTE_WAE_">[8]Import!$B$398:$E$398</definedName>
    <definedName name="FS_F_VW_01_35097_4_18244_2__JV_FS_BAUSTUFE_ANGEBOTE_WAE_">[8]Import!$B$399:$E$399</definedName>
    <definedName name="FS_F_VW_01_35097_4_18244_EUR__JV_FS_PR_EX_RATES_DATUM_REC_">[8]Import!$B$852:$F$852</definedName>
    <definedName name="FS_F_VW_01_35097_4_18244_MX__JV_FS_BIDDERS_">[8]Import!$B$968:$L$968</definedName>
    <definedName name="FS_F_VW_01_35097_4_18245__JV_FS_RV_AVG_PROTODATA_">[8]Import!$B$544:$E$544</definedName>
    <definedName name="FS_F_VW_01_35097_4_18245_1__JV_FS_BAUSTUFE_ANGEBOTE_WAE_">[8]Import!$B$400:$E$400</definedName>
    <definedName name="FS_F_VW_01_35097_4_18245_2__JV_FS_BAUSTUFE_ANGEBOTE_WAE_">[8]Import!$B$401:$E$401</definedName>
    <definedName name="FS_F_VW_01_35097_4_18245_EUR__JV_FS_PR_EX_RATES_DATUM_REC_">[8]Import!$B$853:$F$853</definedName>
    <definedName name="FS_F_VW_01_35097_4_18245_MX__JV_FS_BIDDERS_">[8]Import!$B$971:$L$971</definedName>
    <definedName name="FS_F_VW_01_35097_4_19964__JV_FS_RV_AVG_PROTODATA_">[8]Import!$B$545:$E$545</definedName>
    <definedName name="FS_F_VW_01_35097_4_19964_1__JV_FS_BAUSTUFE_ANGEBOTE_WAE_">[8]Import!$B$402:$E$402</definedName>
    <definedName name="FS_F_VW_01_35097_4_19964_11__JV_FS_REC_">[8]Import!$B$1249:$Q$1249</definedName>
    <definedName name="FS_F_VW_01_35097_4_19964_2__JV_FS_BAUSTUFE_ANGEBOTE_WAE_">[8]Import!$B$403:$E$403</definedName>
    <definedName name="FS_F_VW_01_35097_4_19964_28__JV_FS_REC_">[8]Import!$B$1250:$Q$1250</definedName>
    <definedName name="FS_F_VW_01_35097_4_19964_37__JV_FS_REC_">[8]Import!$B$1251:$Q$1251</definedName>
    <definedName name="FS_F_VW_01_35097_4_19964_46__JV_FS_REC_">[8]Import!$B$1252:$Q$1252</definedName>
    <definedName name="FS_F_VW_01_35097_4_19964_68__JV_FS_REC_">[8]Import!$B$1253:$Q$1253</definedName>
    <definedName name="FS_F_VW_01_35097_4_19964_EUR__JV_FS_PR_EX_RATES_DATUM_REC_">[8]Import!$B$854:$F$854</definedName>
    <definedName name="FS_F_VW_01_35097_4_19964_TR__JV_FS_BIDDERS_">[8]Import!$B$978:$L$978</definedName>
    <definedName name="FS_F_VW_01_35097_4_2__V_FS_BAUSTUFE_VORGABEN_STK_">[8]Import!$B$440:$D$440</definedName>
    <definedName name="FS_F_VW_01_35097_4_20328__JV_FS_ANGEBOTSUEBERSICHT_">[8]Import!$B$170:$D$170</definedName>
    <definedName name="FS_F_VW_01_35097_4_20328__JV_FS_AVG_PRICE_">[8]Import!$B$196:$F$196</definedName>
    <definedName name="FS_F_VW_01_35097_4_20328__JV_FS_BWERTSHEET_">[8]Import!$B$630:$AH$630</definedName>
    <definedName name="FS_F_VW_01_35097_4_20328__JV_FS_COMPARISON_">[8]Import!$B$580:$S$580</definedName>
    <definedName name="FS_F_VW_01_35097_4_20328__JV_FS_REC_LIEF_">[8]Import!$B$1311:$P$1311</definedName>
    <definedName name="FS_F_VW_01_35097_4_20328__JV_FS_RV_AVG_PROTODATA_">[8]Import!$B$546:$E$546</definedName>
    <definedName name="FS_F_VW_01_35097_4_20328__JV_FS_RV_LTERM_PNACHLASS_">[8]Import!$B$605:$X$605</definedName>
    <definedName name="FS_F_VW_01_35097_4_20328_1__JV_FS_BAUSTUFE_ANGEBOTE_WAE_">[8]Import!$B$404:$E$404</definedName>
    <definedName name="FS_F_VW_01_35097_4_20328_11__JV_FS_REC_">[8]Import!$B$1254:$Q$1254</definedName>
    <definedName name="FS_F_VW_01_35097_4_20328_2__JV_FS_BAUSTUFE_ANGEBOTE_WAE_">[8]Import!$B$405:$E$405</definedName>
    <definedName name="FS_F_VW_01_35097_4_20328_28__JV_FS_REC_">[8]Import!$B$1255:$Q$1255</definedName>
    <definedName name="FS_F_VW_01_35097_4_20328_37__JV_FS_REC_">[8]Import!$B$1256:$Q$1256</definedName>
    <definedName name="FS_F_VW_01_35097_4_20328_46__JV_FS_REC_">[8]Import!$B$1257:$Q$1257</definedName>
    <definedName name="FS_F_VW_01_35097_4_20328_68__JV_FS_REC_">[8]Import!$B$1258:$Q$1258</definedName>
    <definedName name="FS_F_VW_01_35097_4_20328_EUR__JV_FS_PR_EX_RATES_DATUM_REC_">[8]Import!$B$855:$F$855</definedName>
    <definedName name="FS_F_VW_01_35097_4_20328_VW__JV_FS_BIDDERS_">[8]Import!$B$962:$L$962</definedName>
    <definedName name="FS_F_VW_01_35097_4_2261__JV_FS_RV_AVG_PROTODATA_">[8]Import!$B$534:$E$534</definedName>
    <definedName name="FS_F_VW_01_35097_4_2261_1__JV_FS_BAUSTUFE_ANGEBOTE_WAE_">[8]Import!$B$380:$E$380</definedName>
    <definedName name="FS_F_VW_01_35097_4_2261_11__JV_FS_REC_">[8]Import!$B$1224:$Q$1224</definedName>
    <definedName name="FS_F_VW_01_35097_4_2261_2__JV_FS_BAUSTUFE_ANGEBOTE_WAE_">[8]Import!$B$381:$E$381</definedName>
    <definedName name="FS_F_VW_01_35097_4_2261_28__JV_FS_REC_">[8]Import!$B$1225:$Q$1225</definedName>
    <definedName name="FS_F_VW_01_35097_4_2261_37__JV_FS_REC_">[8]Import!$B$1226:$Q$1226</definedName>
    <definedName name="FS_F_VW_01_35097_4_2261_46__JV_FS_REC_">[8]Import!$B$1227:$Q$1227</definedName>
    <definedName name="FS_F_VW_01_35097_4_2261_68__JV_FS_REC_">[8]Import!$B$1228:$Q$1228</definedName>
    <definedName name="FS_F_VW_01_35097_4_2261_EUR__JV_FS_PR_EX_RATES_DATUM_REC_">[8]Import!$B$843:$F$843</definedName>
    <definedName name="FS_F_VW_01_35097_4_2261_VW__JV_FS_BIDDERS_">[8]Import!$B$967:$L$967</definedName>
    <definedName name="FS_F_VW_01_35097_4_23586__JV_FS_RV_AVG_PROTODATA_">[8]Import!$B$547:$E$547</definedName>
    <definedName name="FS_F_VW_01_35097_4_23586_1__JV_FS_BAUSTUFE_ANGEBOTE_WAE_">[8]Import!$B$406:$E$406</definedName>
    <definedName name="FS_F_VW_01_35097_4_23586_11__JV_FS_REC_">[8]Import!$B$1259:$Q$1259</definedName>
    <definedName name="FS_F_VW_01_35097_4_23586_2__JV_FS_BAUSTUFE_ANGEBOTE_WAE_">[8]Import!$B$407:$E$407</definedName>
    <definedName name="FS_F_VW_01_35097_4_23586_28__JV_FS_REC_">[8]Import!$B$1260:$Q$1260</definedName>
    <definedName name="FS_F_VW_01_35097_4_23586_37__JV_FS_REC_">[8]Import!$B$1261:$Q$1261</definedName>
    <definedName name="FS_F_VW_01_35097_4_23586_46__JV_FS_REC_">[8]Import!$B$1262:$Q$1262</definedName>
    <definedName name="FS_F_VW_01_35097_4_23586_68__JV_FS_REC_">[8]Import!$B$1263:$Q$1263</definedName>
    <definedName name="FS_F_VW_01_35097_4_23586_EUR__JV_FS_PR_EX_RATES_DATUM_REC_">[8]Import!$B$856:$F$856</definedName>
    <definedName name="FS_F_VW_01_35097_4_23586_HA__JV_FS_BIDDERS_">[8]Import!$B$983:$L$983</definedName>
    <definedName name="FS_F_VW_01_35097_4_24968__JV_FS_RV_AVG_PROTODATA_">[8]Import!$B$548:$E$548</definedName>
    <definedName name="FS_F_VW_01_35097_4_24968_1__JV_FS_BAUSTUFE_ANGEBOTE_WAE_">[8]Import!$B$408:$E$408</definedName>
    <definedName name="FS_F_VW_01_35097_4_24968_2__JV_FS_BAUSTUFE_ANGEBOTE_WAE_">[8]Import!$B$409:$E$409</definedName>
    <definedName name="FS_F_VW_01_35097_4_24968_EUR__JV_FS_PR_EX_RATES_DATUM_REC_">[8]Import!$B$857:$F$857</definedName>
    <definedName name="FS_F_VW_01_35097_4_24968_US__JV_FS_BIDDERS_">[8]Import!$B$958:$L$958</definedName>
    <definedName name="FS_F_VW_01_35097_4_24969__JV_FS_RV_AVG_PROTODATA_">[8]Import!$B$549:$E$549</definedName>
    <definedName name="FS_F_VW_01_35097_4_24969_1__JV_FS_BAUSTUFE_ANGEBOTE_WAE_">[8]Import!$B$410:$E$410</definedName>
    <definedName name="FS_F_VW_01_35097_4_24969_11__JV_FS_REC_">[8]Import!$B$1264:$Q$1264</definedName>
    <definedName name="FS_F_VW_01_35097_4_24969_2__JV_FS_BAUSTUFE_ANGEBOTE_WAE_">[8]Import!$B$411:$E$411</definedName>
    <definedName name="FS_F_VW_01_35097_4_24969_28__JV_FS_REC_">[8]Import!$B$1265:$Q$1265</definedName>
    <definedName name="FS_F_VW_01_35097_4_24969_37__JV_FS_REC_">[8]Import!$B$1266:$Q$1266</definedName>
    <definedName name="FS_F_VW_01_35097_4_24969_46__JV_FS_REC_">[8]Import!$B$1267:$Q$1267</definedName>
    <definedName name="FS_F_VW_01_35097_4_24969_68__JV_FS_REC_">[8]Import!$B$1268:$Q$1268</definedName>
    <definedName name="FS_F_VW_01_35097_4_24969_EUR__JV_FS_PR_EX_RATES_DATUM_REC_">[8]Import!$B$858:$F$858</definedName>
    <definedName name="FS_F_VW_01_35097_4_24969_US__JV_FS_BIDDERS_">[8]Import!$B$979:$L$979</definedName>
    <definedName name="FS_F_VW_01_35097_4_25756__JV_FS_RV_AVG_PROTODATA_">[8]Import!$B$550:$E$550</definedName>
    <definedName name="FS_F_VW_01_35097_4_25756_1__JV_FS_BAUSTUFE_ANGEBOTE_WAE_">[8]Import!$B$412:$E$412</definedName>
    <definedName name="FS_F_VW_01_35097_4_25756_2__JV_FS_BAUSTUFE_ANGEBOTE_WAE_">[8]Import!$B$413:$E$413</definedName>
    <definedName name="FS_F_VW_01_35097_4_25756_EUR__JV_FS_PR_EX_RATES_DATUM_REC_">[8]Import!$B$859:$F$859</definedName>
    <definedName name="FS_F_VW_01_35097_4_25756_MX__JV_FS_BIDDERS_">[8]Import!$B$964:$L$964</definedName>
    <definedName name="FS_F_VW_01_35097_4_2609__JV_FS_RV_AVG_PROTODATA_">[8]Import!$B$535:$E$535</definedName>
    <definedName name="FS_F_VW_01_35097_4_2609_1__JV_FS_BAUSTUFE_ANGEBOTE_WAE_">[8]Import!$B$382:$E$382</definedName>
    <definedName name="FS_F_VW_01_35097_4_2609_11__JV_FS_REC_">[8]Import!$B$1229:$Q$1229</definedName>
    <definedName name="FS_F_VW_01_35097_4_2609_2__JV_FS_BAUSTUFE_ANGEBOTE_WAE_">[8]Import!$B$383:$E$383</definedName>
    <definedName name="FS_F_VW_01_35097_4_2609_28__JV_FS_REC_">[8]Import!$B$1230:$Q$1230</definedName>
    <definedName name="FS_F_VW_01_35097_4_2609_37__JV_FS_REC_">[8]Import!$B$1231:$Q$1231</definedName>
    <definedName name="FS_F_VW_01_35097_4_2609_46__JV_FS_REC_">[8]Import!$B$1232:$Q$1232</definedName>
    <definedName name="FS_F_VW_01_35097_4_2609_68__JV_FS_REC_">[8]Import!$B$1233:$Q$1233</definedName>
    <definedName name="FS_F_VW_01_35097_4_2609_EUR__JV_FS_PR_EX_RATES_DATUM_REC_">[8]Import!$B$844:$F$844</definedName>
    <definedName name="FS_F_VW_01_35097_4_2609_RR__JV_FS_BIDDERS_">[8]Import!$B$972:$L$972</definedName>
    <definedName name="FS_F_VW_01_35097_4_27724__JV_FS_RV_AVG_PROTODATA_">[8]Import!$B$551:$E$551</definedName>
    <definedName name="FS_F_VW_01_35097_4_27724_1__JV_FS_BAUSTUFE_ANGEBOTE_WAE_">[8]Import!$B$414:$E$414</definedName>
    <definedName name="FS_F_VW_01_35097_4_27724_2__JV_FS_BAUSTUFE_ANGEBOTE_WAE_">[8]Import!$B$415:$E$415</definedName>
    <definedName name="FS_F_VW_01_35097_4_27724_EUR__JV_FS_PR_EX_RATES_DATUM_REC_">[8]Import!$B$860:$F$860</definedName>
    <definedName name="FS_F_VW_01_35097_4_27724_US__JV_FS_BIDDERS_">[8]Import!$B$976:$L$976</definedName>
    <definedName name="FS_F_VW_01_35097_4_27909__JV_FS_RV_AVG_PROTODATA_">[8]Import!$B$552:$E$552</definedName>
    <definedName name="FS_F_VW_01_35097_4_27909_1__JV_FS_BAUSTUFE_ANGEBOTE_WAE_">[8]Import!$B$416:$E$416</definedName>
    <definedName name="FS_F_VW_01_35097_4_27909_11__JV_FS_REC_">[8]Import!$B$1269:$Q$1269</definedName>
    <definedName name="FS_F_VW_01_35097_4_27909_2__JV_FS_BAUSTUFE_ANGEBOTE_WAE_">[8]Import!$B$417:$E$417</definedName>
    <definedName name="FS_F_VW_01_35097_4_27909_28__JV_FS_REC_">[8]Import!$B$1270:$Q$1270</definedName>
    <definedName name="FS_F_VW_01_35097_4_27909_37__JV_FS_REC_">[8]Import!$B$1271:$Q$1271</definedName>
    <definedName name="FS_F_VW_01_35097_4_27909_46__JV_FS_REC_">[8]Import!$B$1272:$Q$1272</definedName>
    <definedName name="FS_F_VW_01_35097_4_27909_68__JV_FS_REC_">[8]Import!$B$1273:$Q$1273</definedName>
    <definedName name="FS_F_VW_01_35097_4_27909_EUR__JV_FS_PR_EX_RATES_DATUM_REC_">[8]Import!$B$861:$F$861</definedName>
    <definedName name="FS_F_VW_01_35097_4_27909_US__JV_FS_BIDDERS_">[8]Import!$B$981:$L$981</definedName>
    <definedName name="FS_F_VW_01_35097_4_28__JV_FS_BEDARFE_">[8]Import!$B$136:$E$136</definedName>
    <definedName name="FS_F_VW_01_35097_4_28_13030__JV_FS_BEDARFE_PREISE_QUOTE_">[8]Import!$B$96:$L$96</definedName>
    <definedName name="FS_F_VW_01_35097_4_28_20328__JV_FS_BEDARFE_PREISE_QUOTE_">[8]Import!$B$97:$L$97</definedName>
    <definedName name="FS_F_VW_01_35097_4_28_29344__JV_FS_BEDARFE_PREISE_QUOTE_">[8]Import!$B$98:$L$98</definedName>
    <definedName name="FS_F_VW_01_35097_4_28_2979__JV_FS_BEDARFE_PREISE_QUOTE_">[8]Import!$B$95:$L$95</definedName>
    <definedName name="FS_F_VW_01_35097_4_28_43249__JV_FS_BEDARFE_PREISE_QUOTE_">[8]Import!$B$99:$L$99</definedName>
    <definedName name="FS_F_VW_01_35097_4_28671__JV_FS_RV_AVG_PROTODATA_">[8]Import!$B$553:$E$553</definedName>
    <definedName name="FS_F_VW_01_35097_4_28671_1__JV_FS_BAUSTUFE_ANGEBOTE_WAE_">[8]Import!$B$418:$E$418</definedName>
    <definedName name="FS_F_VW_01_35097_4_28671_11__JV_FS_REC_">[8]Import!$B$1274:$Q$1274</definedName>
    <definedName name="FS_F_VW_01_35097_4_28671_2__JV_FS_BAUSTUFE_ANGEBOTE_WAE_">[8]Import!$B$419:$E$419</definedName>
    <definedName name="FS_F_VW_01_35097_4_28671_28__JV_FS_REC_">[8]Import!$B$1275:$Q$1275</definedName>
    <definedName name="FS_F_VW_01_35097_4_28671_37__JV_FS_REC_">[8]Import!$B$1276:$Q$1276</definedName>
    <definedName name="FS_F_VW_01_35097_4_28671_46__JV_FS_REC_">[8]Import!$B$1277:$Q$1277</definedName>
    <definedName name="FS_F_VW_01_35097_4_28671_68__JV_FS_REC_">[8]Import!$B$1278:$Q$1278</definedName>
    <definedName name="FS_F_VW_01_35097_4_28671_BR__JV_FS_BIDDERS_">[8]Import!$B$980:$L$980</definedName>
    <definedName name="FS_F_VW_01_35097_4_28671_EUR__JV_FS_PR_EX_RATES_DATUM_REC_">[8]Import!$B$862:$F$862</definedName>
    <definedName name="FS_F_VW_01_35097_4_28746__JV_FS_RV_AVG_PROTODATA_">[8]Import!$B$554:$E$554</definedName>
    <definedName name="FS_F_VW_01_35097_4_28746_1__JV_FS_BAUSTUFE_ANGEBOTE_WAE_">[8]Import!$B$420:$E$420</definedName>
    <definedName name="FS_F_VW_01_35097_4_28746_2__JV_FS_BAUSTUFE_ANGEBOTE_WAE_">[8]Import!$B$421:$E$421</definedName>
    <definedName name="FS_F_VW_01_35097_4_28746_BX__JV_FS_BIDDERS_">[8]Import!$B$982:$L$982</definedName>
    <definedName name="FS_F_VW_01_35097_4_28746_EUR__JV_FS_PR_EX_RATES_DATUM_REC_">[8]Import!$B$863:$F$863</definedName>
    <definedName name="FS_F_VW_01_35097_4_29344__JV_FS_ANGEBOTSUEBERSICHT_">[8]Import!$B$171:$D$171</definedName>
    <definedName name="FS_F_VW_01_35097_4_29344__JV_FS_AVG_PRICE_">[8]Import!$B$197:$F$197</definedName>
    <definedName name="FS_F_VW_01_35097_4_29344__JV_FS_BWERTSHEET_">[8]Import!$B$631:$AH$631</definedName>
    <definedName name="FS_F_VW_01_35097_4_29344__JV_FS_COMPARISON_">[8]Import!$B$581:$S$581</definedName>
    <definedName name="FS_F_VW_01_35097_4_29344__JV_FS_REC_LIEF_">[8]Import!$B$1312:$P$1312</definedName>
    <definedName name="FS_F_VW_01_35097_4_29344__JV_FS_RV_AVG_PROTODATA_">[8]Import!$B$555:$E$555</definedName>
    <definedName name="FS_F_VW_01_35097_4_29344__JV_FS_RV_LTERM_PNACHLASS_">[8]Import!$B$606:$X$606</definedName>
    <definedName name="FS_F_VW_01_35097_4_29344_1__JV_FS_BAUSTUFE_ANGEBOTE_WAE_">[8]Import!$B$422:$E$422</definedName>
    <definedName name="FS_F_VW_01_35097_4_29344_11__JV_FS_REC_">[8]Import!$B$1279:$Q$1279</definedName>
    <definedName name="FS_F_VW_01_35097_4_29344_2__JV_FS_BAUSTUFE_ANGEBOTE_WAE_">[8]Import!$B$423:$E$423</definedName>
    <definedName name="FS_F_VW_01_35097_4_29344_28__JV_FS_REC_">[8]Import!$B$1280:$Q$1280</definedName>
    <definedName name="FS_F_VW_01_35097_4_29344_37__JV_FS_REC_">[8]Import!$B$1281:$Q$1281</definedName>
    <definedName name="FS_F_VW_01_35097_4_29344_46__JV_FS_REC_">[8]Import!$B$1282:$Q$1282</definedName>
    <definedName name="FS_F_VW_01_35097_4_29344_68__JV_FS_REC_">[8]Import!$B$1283:$Q$1283</definedName>
    <definedName name="FS_F_VW_01_35097_4_29344_EUR__JV_FS_PR_EX_RATES_DATUM_REC_">[8]Import!$B$864:$F$864</definedName>
    <definedName name="FS_F_VW_01_35097_4_29344_VW__JV_FS_BIDDERS_">[8]Import!$B$970:$L$970</definedName>
    <definedName name="FS_F_VW_01_35097_4_2979__JV_FS_ANGEBOTSUEBERSICHT_">[8]Import!$B$172:$D$172</definedName>
    <definedName name="FS_F_VW_01_35097_4_2979__JV_FS_AVG_PRICE_">[8]Import!$B$194:$F$194</definedName>
    <definedName name="FS_F_VW_01_35097_4_2979__JV_FS_BWERTSHEET_">[8]Import!$B$628:$AH$628</definedName>
    <definedName name="FS_F_VW_01_35097_4_2979__JV_FS_COMPARISON_">[8]Import!$B$578:$S$578</definedName>
    <definedName name="FS_F_VW_01_35097_4_2979__JV_FS_REC_LIEF_">[8]Import!$B$1309:$P$1309</definedName>
    <definedName name="FS_F_VW_01_35097_4_2979__JV_FS_RV_AVG_PROTODATA_">[8]Import!$B$536:$E$536</definedName>
    <definedName name="FS_F_VW_01_35097_4_2979__JV_FS_RV_LTERM_PNACHLASS_">[8]Import!$B$603:$X$603</definedName>
    <definedName name="FS_F_VW_01_35097_4_2979_1__JV_FS_BAUSTUFE_ANGEBOTE_WAE_">[8]Import!$B$384:$E$384</definedName>
    <definedName name="FS_F_VW_01_35097_4_2979_11__JV_FS_REC_">[8]Import!$B$1234:$Q$1234</definedName>
    <definedName name="FS_F_VW_01_35097_4_2979_2__JV_FS_BAUSTUFE_ANGEBOTE_WAE_">[8]Import!$B$385:$E$385</definedName>
    <definedName name="FS_F_VW_01_35097_4_2979_28__JV_FS_REC_">[8]Import!$B$1235:$Q$1235</definedName>
    <definedName name="FS_F_VW_01_35097_4_2979_37__JV_FS_REC_">[8]Import!$B$1236:$Q$1236</definedName>
    <definedName name="FS_F_VW_01_35097_4_2979_46__JV_FS_REC_">[8]Import!$B$1237:$Q$1237</definedName>
    <definedName name="FS_F_VW_01_35097_4_2979_68__JV_FS_REC_">[8]Import!$B$1238:$Q$1238</definedName>
    <definedName name="FS_F_VW_01_35097_4_2979_EUR__JV_FS_PR_EX_RATES_DATUM_REC_">[8]Import!$B$845:$F$845</definedName>
    <definedName name="FS_F_VW_01_35097_4_2979_VW__JV_FS_BIDDERS_">[8]Import!$B$973:$L$973</definedName>
    <definedName name="FS_F_VW_01_35097_4_316__JV_FS_RV_AVG_PROTODATA_">[8]Import!$B$531:$E$531</definedName>
    <definedName name="FS_F_VW_01_35097_4_316_1__JV_FS_BAUSTUFE_ANGEBOTE_WAE_">[8]Import!$B$374:$E$374</definedName>
    <definedName name="FS_F_VW_01_35097_4_316_2__JV_FS_BAUSTUFE_ANGEBOTE_WAE_">[8]Import!$B$375:$E$375</definedName>
    <definedName name="FS_F_VW_01_35097_4_316_EUR__JV_FS_PR_EX_RATES_DATUM_REC_">[8]Import!$B$840:$F$840</definedName>
    <definedName name="FS_F_VW_01_35097_4_316_SK__JV_FS_BIDDERS_">[8]Import!$B$956:$L$956</definedName>
    <definedName name="FS_F_VW_01_35097_4_3478__JV_FS_RV_AVG_PROTODATA_">[8]Import!$B$537:$E$537</definedName>
    <definedName name="FS_F_VW_01_35097_4_3478_1__JV_FS_BAUSTUFE_ANGEBOTE_WAE_">[8]Import!$B$386:$E$386</definedName>
    <definedName name="FS_F_VW_01_35097_4_3478_2__JV_FS_BAUSTUFE_ANGEBOTE_WAE_">[8]Import!$B$387:$E$387</definedName>
    <definedName name="FS_F_VW_01_35097_4_3478_EUR__JV_FS_PR_EX_RATES_DATUM_REC_">[8]Import!$B$846:$F$846</definedName>
    <definedName name="FS_F_VW_01_35097_4_3478_ST__JV_FS_BIDDERS_">[8]Import!$B$963:$L$963</definedName>
    <definedName name="FS_F_VW_01_35097_4_37__JV_FS_BEDARFE_">[8]Import!$B$137:$E$137</definedName>
    <definedName name="FS_F_VW_01_35097_4_37_13030__JV_FS_BEDARFE_PREISE_QUOTE_">[8]Import!$B$101:$L$101</definedName>
    <definedName name="FS_F_VW_01_35097_4_37_20328__JV_FS_BEDARFE_PREISE_QUOTE_">[8]Import!$B$102:$L$102</definedName>
    <definedName name="FS_F_VW_01_35097_4_37_29344__JV_FS_BEDARFE_PREISE_QUOTE_">[8]Import!$B$103:$L$103</definedName>
    <definedName name="FS_F_VW_01_35097_4_37_2979__JV_FS_BEDARFE_PREISE_QUOTE_">[8]Import!$B$100:$L$100</definedName>
    <definedName name="FS_F_VW_01_35097_4_37_43249__JV_FS_BEDARFE_PREISE_QUOTE_">[8]Import!$B$104:$L$104</definedName>
    <definedName name="FS_F_VW_01_35097_4_38597__JV_FS_RV_AVG_PROTODATA_">[8]Import!$B$556:$E$556</definedName>
    <definedName name="FS_F_VW_01_35097_4_38597_1__JV_FS_BAUSTUFE_ANGEBOTE_WAE_">[8]Import!$B$424:$E$424</definedName>
    <definedName name="FS_F_VW_01_35097_4_38597_2__JV_FS_BAUSTUFE_ANGEBOTE_WAE_">[8]Import!$B$425:$E$425</definedName>
    <definedName name="FS_F_VW_01_35097_4_38597_EUR__JV_FS_PR_EX_RATES_DATUM_REC_">[8]Import!$B$865:$F$865</definedName>
    <definedName name="FS_F_VW_01_35097_4_38597_ZA__JV_FS_BIDDERS_">[8]Import!$B$960:$L$960</definedName>
    <definedName name="FS_F_VW_01_35097_4_43249__JV_FS_ANGEBOTSUEBERSICHT_">[8]Import!$B$173:$D$173</definedName>
    <definedName name="FS_F_VW_01_35097_4_43249__JV_FS_AVG_PRICE_">[8]Import!$B$198:$F$198</definedName>
    <definedName name="FS_F_VW_01_35097_4_43249__JV_FS_BWERTSHEET_">[8]Import!$B$632:$AH$632</definedName>
    <definedName name="FS_F_VW_01_35097_4_43249__JV_FS_COMPARISON_">[8]Import!$B$582:$S$582</definedName>
    <definedName name="FS_F_VW_01_35097_4_43249__JV_FS_REC_LIEF_">[8]Import!$B$1313:$P$1313</definedName>
    <definedName name="FS_F_VW_01_35097_4_43249__JV_FS_RV_AVG_PROTODATA_">[8]Import!$B$557:$E$557</definedName>
    <definedName name="FS_F_VW_01_35097_4_43249__JV_FS_RV_LTERM_PNACHLASS_">[8]Import!$B$607:$X$607</definedName>
    <definedName name="FS_F_VW_01_35097_4_43249_1__JV_FS_BAUSTUFE_ANGEBOTE_WAE_">[8]Import!$B$426:$E$426</definedName>
    <definedName name="FS_F_VW_01_35097_4_43249_11__JV_FS_REC_">[8]Import!$B$1284:$Q$1284</definedName>
    <definedName name="FS_F_VW_01_35097_4_43249_2__JV_FS_BAUSTUFE_ANGEBOTE_WAE_">[8]Import!$B$427:$E$427</definedName>
    <definedName name="FS_F_VW_01_35097_4_43249_28__JV_FS_REC_">[8]Import!$B$1285:$Q$1285</definedName>
    <definedName name="FS_F_VW_01_35097_4_43249_37__JV_FS_REC_">[8]Import!$B$1286:$Q$1286</definedName>
    <definedName name="FS_F_VW_01_35097_4_43249_46__JV_FS_REC_">[8]Import!$B$1287:$Q$1287</definedName>
    <definedName name="FS_F_VW_01_35097_4_43249_68__JV_FS_REC_">[8]Import!$B$1288:$Q$1288</definedName>
    <definedName name="FS_F_VW_01_35097_4_43249_EUR__JV_FS_PR_EX_RATES_DATUM_REC_">[8]Import!$B$866:$F$866</definedName>
    <definedName name="FS_F_VW_01_35097_4_43249_VW__JV_FS_BIDDERS_">[8]Import!$B$977:$L$977</definedName>
    <definedName name="FS_F_VW_01_35097_4_46__JV_FS_BEDARFE_">[8]Import!$B$138:$E$138</definedName>
    <definedName name="FS_F_VW_01_35097_4_46_13030__JV_FS_BEDARFE_PREISE_QUOTE_">[8]Import!$B$106:$L$106</definedName>
    <definedName name="FS_F_VW_01_35097_4_46_20328__JV_FS_BEDARFE_PREISE_QUOTE_">[8]Import!$B$107:$L$107</definedName>
    <definedName name="FS_F_VW_01_35097_4_46_29344__JV_FS_BEDARFE_PREISE_QUOTE_">[8]Import!$B$108:$L$108</definedName>
    <definedName name="FS_F_VW_01_35097_4_46_2979__JV_FS_BEDARFE_PREISE_QUOTE_">[8]Import!$B$105:$L$105</definedName>
    <definedName name="FS_F_VW_01_35097_4_46_43249__JV_FS_BEDARFE_PREISE_QUOTE_">[8]Import!$B$109:$L$109</definedName>
    <definedName name="FS_F_VW_01_35097_4_68__JV_FS_BEDARFE_">[8]Import!$B$139:$E$139</definedName>
    <definedName name="FS_F_VW_01_35097_4_68_13030__JV_FS_BEDARFE_PREISE_QUOTE_">[8]Import!$B$111:$L$111</definedName>
    <definedName name="FS_F_VW_01_35097_4_68_20328__JV_FS_BEDARFE_PREISE_QUOTE_">[8]Import!$B$112:$L$112</definedName>
    <definedName name="FS_F_VW_01_35097_4_68_29344__JV_FS_BEDARFE_PREISE_QUOTE_">[8]Import!$B$113:$L$113</definedName>
    <definedName name="FS_F_VW_01_35097_4_68_2979__JV_FS_BEDARFE_PREISE_QUOTE_">[8]Import!$B$110:$L$110</definedName>
    <definedName name="FS_F_VW_01_35097_4_68_43249__JV_FS_BEDARFE_PREISE_QUOTE_">[8]Import!$B$114:$L$114</definedName>
    <definedName name="FS_F_VW_01_35097_4_8319__JV_FS_RV_AVG_PROTODATA_">[8]Import!$B$538:$E$538</definedName>
    <definedName name="FS_F_VW_01_35097_4_8319_1__JV_FS_BAUSTUFE_ANGEBOTE_WAE_">[8]Import!$B$388:$E$388</definedName>
    <definedName name="FS_F_VW_01_35097_4_8319_2__JV_FS_BAUSTUFE_ANGEBOTE_WAE_">[8]Import!$B$389:$E$389</definedName>
    <definedName name="FS_F_VW_01_35097_4_8319_EUR__JV_FS_PR_EX_RATES_DATUM_REC_">[8]Import!$B$847:$F$847</definedName>
    <definedName name="FS_F_VW_01_35097_4_8319_VW__JV_FS_BIDDERS_">[8]Import!$B$974:$L$974</definedName>
    <definedName name="FS_F_VW_01_35097_4_EUR_11330__JV_FS_PR_EX_RATES_DATUM_COMP_">[8]Import!$B$722:$F$722</definedName>
    <definedName name="FS_F_VW_01_35097_4_EUR_11451__JV_FS_PR_EX_RATES_DATUM_COMP_">[8]Import!$B$723:$F$723</definedName>
    <definedName name="FS_F_VW_01_35097_4_EUR_13030__JV_FS_PR_EX_RATES_DATUM_COMP_">[8]Import!$B$745:$F$745</definedName>
    <definedName name="FS_F_VW_01_35097_4_EUR_1328__JV_FS_PR_EX_RATES_DATUM_COMP_">[8]Import!$B$725:$F$725</definedName>
    <definedName name="FS_F_VW_01_35097_4_EUR_1462__JV_FS_PR_EX_RATES_DATUM_COMP_">[8]Import!$B$726:$F$726</definedName>
    <definedName name="FS_F_VW_01_35097_4_EUR_15245__JV_FS_PR_EX_RATES_DATUM_COMP_">[8]Import!$B$734:$F$734</definedName>
    <definedName name="FS_F_VW_01_35097_4_EUR_159__JV_FS_PR_EX_RATES_DATUM_COMP_">[8]Import!$B$735:$F$735</definedName>
    <definedName name="FS_F_VW_01_35097_4_EUR_18244__JV_FS_PR_EX_RATES_DATUM_COMP_">[8]Import!$B$729:$F$729</definedName>
    <definedName name="FS_F_VW_01_35097_4_EUR_18245__JV_FS_PR_EX_RATES_DATUM_COMP_">[8]Import!$B$730:$F$730</definedName>
    <definedName name="FS_F_VW_01_35097_4_EUR_19964__JV_FS_PR_EX_RATES_DATUM_COMP_">[8]Import!$B$737:$F$737</definedName>
    <definedName name="FS_F_VW_01_35097_4_EUR_20328__JV_FS_PR_EX_RATES_DATUM_COMP_">[8]Import!$B$746:$F$746</definedName>
    <definedName name="FS_F_VW_01_35097_4_EUR_2261__JV_FS_PR_EX_RATES_DATUM_COMP_">[8]Import!$B$742:$F$742</definedName>
    <definedName name="FS_F_VW_01_35097_4_EUR_23586__JV_FS_PR_EX_RATES_DATUM_COMP_">[8]Import!$B$728:$F$728</definedName>
    <definedName name="FS_F_VW_01_35097_4_EUR_24968__JV_FS_PR_EX_RATES_DATUM_COMP_">[8]Import!$B$738:$F$738</definedName>
    <definedName name="FS_F_VW_01_35097_4_EUR_24969__JV_FS_PR_EX_RATES_DATUM_COMP_">[8]Import!$B$739:$F$739</definedName>
    <definedName name="FS_F_VW_01_35097_4_EUR_25756__JV_FS_PR_EX_RATES_DATUM_COMP_">[8]Import!$B$731:$F$731</definedName>
    <definedName name="FS_F_VW_01_35097_4_EUR_2609__JV_FS_PR_EX_RATES_DATUM_COMP_">[8]Import!$B$732:$F$732</definedName>
    <definedName name="FS_F_VW_01_35097_4_EUR_27724__JV_FS_PR_EX_RATES_DATUM_COMP_">[8]Import!$B$740:$F$740</definedName>
    <definedName name="FS_F_VW_01_35097_4_EUR_27909__JV_FS_PR_EX_RATES_DATUM_COMP_">[8]Import!$B$741:$F$741</definedName>
    <definedName name="FS_F_VW_01_35097_4_EUR_28671__JV_FS_PR_EX_RATES_DATUM_COMP_">[8]Import!$B$724:$F$724</definedName>
    <definedName name="FS_F_VW_01_35097_4_EUR_28746__JV_FS_PR_EX_RATES_DATUM_COMP_">[8]Import!$B$727:$F$727</definedName>
    <definedName name="FS_F_VW_01_35097_4_EUR_29344__JV_FS_PR_EX_RATES_DATUM_COMP_">[8]Import!$B$747:$F$747</definedName>
    <definedName name="FS_F_VW_01_35097_4_EUR_2979__JV_FS_PR_EX_RATES_DATUM_COMP_">[8]Import!$B$743:$F$743</definedName>
    <definedName name="FS_F_VW_01_35097_4_EUR_316__JV_FS_PR_EX_RATES_DATUM_COMP_">[8]Import!$B$733:$F$733</definedName>
    <definedName name="FS_F_VW_01_35097_4_EUR_3478__JV_FS_PR_EX_RATES_DATUM_COMP_">[8]Import!$B$736:$F$736</definedName>
    <definedName name="FS_F_VW_01_35097_4_EUR_38597__JV_FS_PR_EX_RATES_DATUM_COMP_">[8]Import!$B$749:$F$749</definedName>
    <definedName name="FS_F_VW_01_35097_4_EUR_43249__JV_FS_PR_EX_RATES_DATUM_COMP_">[8]Import!$B$748:$F$748</definedName>
    <definedName name="FS_F_VW_01_35097_4_EUR_8319__JV_FS_PR_EX_RATES_DATUM_COMP_">[8]Import!$B$744:$F$744</definedName>
    <definedName name="FS_F_VW_01_35297_1_1205_SK__JV_FS_BIDDERS_">[7]home!$B$1011:$L$1011</definedName>
    <definedName name="FS_F_VW_01_35297_1_13421_BX__JV_FS_BIDDERS_">[7]home!$B$1010:$L$1010</definedName>
    <definedName name="FS_F_VW_01_35297_1_1433_BX__JV_FS_BIDDERS_">[7]home!$B$1018:$L$1018</definedName>
    <definedName name="FS_F_VW_01_35297_1_1441_BX__JV_FS_BIDDERS_">[7]home!$B$1020:$L$1020</definedName>
    <definedName name="FS_F_VW_01_35297_1_1445_BX__JV_FS_BIDDERS_">[7]home!$B$1025:$L$1025</definedName>
    <definedName name="FS_F_VW_01_35297_1_1479_BX__JV_FS_BIDDERS_">[7]home!$B$1033:$L$1033</definedName>
    <definedName name="FS_F_VW_01_35297_1_15067_IL__JV_FS_BIDDERS_">[7]home!$B$1004:$L$1004</definedName>
    <definedName name="FS_F_VW_01_35297_1_16_ST__JV_FS_BIDDERS_">[7]home!$B$1036:$L$1036</definedName>
    <definedName name="FS_F_VW_01_35297_1_20457_TR__JV_FS_BIDDERS_">[7]home!$B$1006:$L$1006</definedName>
    <definedName name="FS_F_VW_01_35297_1_215_BX__JV_FS_BIDDERS_">[7]home!$B$1024:$L$1024</definedName>
    <definedName name="FS_F_VW_01_35297_1_2261_AU__JV_FS_BIDDERS_">[7]home!$B$1019:$L$1019</definedName>
    <definedName name="FS_F_VW_01_35297_1_23586_HA__JV_FS_BIDDERS_">[7]home!$B$1035:$L$1035</definedName>
    <definedName name="FS_F_VW_01_35297_1_24164_TR__JV_FS_BIDDERS_">[7]home!$B$1027:$L$1027</definedName>
    <definedName name="FS_F_VW_01_35297_1_2609_RR__JV_FS_BIDDERS_">[7]home!$B$1016:$L$1016</definedName>
    <definedName name="FS_F_VW_01_35297_1_27026_US__JV_FS_BIDDERS_">[7]home!$B$1017:$L$1017</definedName>
    <definedName name="FS_F_VW_01_35297_1_300_SK__JV_FS_BIDDERS_">[7]home!$B$1026:$L$1026</definedName>
    <definedName name="FS_F_VW_01_35297_1_3030_ST__JV_FS_BIDDERS_">[7]home!$B$1032:$L$1032</definedName>
    <definedName name="FS_F_VW_01_35297_1_3150_IT__JV_FS_BIDDERS_">[7]home!$B$1031:$L$1031</definedName>
    <definedName name="FS_F_VW_01_35297_1_3256_VW__JV_FS_BIDDERS_">[7]home!$B$1015:$L$1015</definedName>
    <definedName name="FS_F_VW_01_35297_1_3465_US__JV_FS_BIDDERS_">[7]home!$B$1008:$L$1008</definedName>
    <definedName name="FS_F_VW_01_35297_1_355_SK__JV_FS_BIDDERS_">[7]home!$B$1013:$L$1013</definedName>
    <definedName name="FS_F_VW_01_35297_1_3615_VW__JV_FS_BIDDERS_">[7]home!$B$1014:$L$1014</definedName>
    <definedName name="FS_F_VW_01_35297_1_36706_US__JV_FS_BIDDERS_">[7]home!$B$1028:$L$1028</definedName>
    <definedName name="FS_F_VW_01_35297_1_36885_BX__JV_FS_BIDDERS_">[7]home!$B$1034:$L$1034</definedName>
    <definedName name="FS_F_VW_01_35297_1_38244_ST__JV_FS_BIDDERS_">[7]home!$B$1005:$L$1005</definedName>
    <definedName name="FS_F_VW_01_35297_1_41_VW__JV_FS_BIDDERS_">[7]home!$B$1022:$L$1022</definedName>
    <definedName name="FS_F_VW_01_35297_1_552_SK__JV_FS_BIDDERS_">[7]home!$B$1012:$L$1012</definedName>
    <definedName name="FS_F_VW_01_35297_1_6587_BX__JV_FS_BIDDERS_">[7]home!$B$1029:$L$1029</definedName>
    <definedName name="FS_F_VW_01_35297_1_6810_ST__JV_FS_BIDDERS_">[7]home!$B$1021:$L$1021</definedName>
    <definedName name="FS_F_VW_01_35297_1_7591_US__JV_FS_BIDDERS_">[7]home!$B$1007:$L$1007</definedName>
    <definedName name="FS_F_VW_01_35297_1_779_ST__JV_FS_BIDDERS_">[7]home!$B$1023:$L$1023</definedName>
    <definedName name="FS_F_VW_01_35297_1_8100_VW__JV_FS_BIDDERS_">[7]home!$B$1030:$L$1030</definedName>
    <definedName name="FS_F_VW_01_35297_1_9967_IL__JV_FS_BIDDERS_">[7]home!$B$1009:$L$1009</definedName>
    <definedName name="FS_F_VW_02_37469_1__FS_NEUTEILE_">[3]Import!$B$54:$D$54</definedName>
    <definedName name="FS_F_VW_02_37469_1__JV_FS_PRAESENTATIONEN_">[3]Import!$B$6:$AN$6</definedName>
    <definedName name="FS_F_VW_02_37469_1_12686_EUR__JV_FS_PR_EX_RATES_DATUM_REC_">[3]Import!$B$300:$F$300</definedName>
    <definedName name="FS_F_VW_02_37469_1_12686_VW__JV_FS_BIDDERS_">[9]Import!$B$404:$L$404</definedName>
    <definedName name="FS_F_VW_02_37469_1_13362_EUR__JV_FS_PR_EX_RATES_DATUM_REC_">[3]Import!$B$301:$F$301</definedName>
    <definedName name="FS_F_VW_02_37469_1_13362_MX__JV_FS_BIDDERS_">[9]Import!$B$401:$L$401</definedName>
    <definedName name="FS_F_VW_02_37469_1_17631_EUR__JV_FS_PR_EX_RATES_DATUM_REC_">[3]Import!$B$302:$F$302</definedName>
    <definedName name="FS_F_VW_02_37469_1_17631_JP__JV_FS_BIDDERS_">[9]Import!$B$393:$L$393</definedName>
    <definedName name="FS_F_VW_02_37469_1_190_BX__JV_FS_BIDDERS_">[9]Import!$B$397:$L$397</definedName>
    <definedName name="FS_F_VW_02_37469_1_190_EUR__JV_FS_PR_EX_RATES_DATUM_REC_">[3]Import!$B$290:$F$290</definedName>
    <definedName name="FS_F_VW_02_37469_1_20505__JV_FS_ANGEBOTSUEBERSICHT_">[3]Import!$B$64:$D$64</definedName>
    <definedName name="FS_F_VW_02_37469_1_20505__JV_FS_AVG_PRICE_">[3]Import!$B$92:$F$92</definedName>
    <definedName name="FS_F_VW_02_37469_1_20505__JV_FS_BWERTSHEET_">[3]Import!$B$171:$AH$171</definedName>
    <definedName name="FS_F_VW_02_37469_1_20505__JV_FS_COMPARISON_">[3]Import!$B$131:$S$131</definedName>
    <definedName name="FS_F_VW_02_37469_1_20505__JV_FS_REC_LIEF_">[3]Import!$B$554:$P$554</definedName>
    <definedName name="FS_F_VW_02_37469_1_20505__JV_FS_RV_LTERM_PNACHLASS_">[3]Import!$B$151:$X$151</definedName>
    <definedName name="FS_F_VW_02_37469_1_20505_31__JV_FS_REC_">[3]Import!$B$499:$Q$499</definedName>
    <definedName name="FS_F_VW_02_37469_1_20505_32__JV_FS_REC_">[3]Import!$B$500:$Q$500</definedName>
    <definedName name="FS_F_VW_02_37469_1_20505_EUR__JV_FS_PR_EX_RATES_DATUM_REC_">[3]Import!$B$303:$F$303</definedName>
    <definedName name="FS_F_VW_02_37469_1_20505_VW__JV_FS_BIDDERS_">[9]Import!$B$394:$L$394</definedName>
    <definedName name="FS_F_VW_02_37469_1_261__JV_FS_ANGEBOTSUEBERSICHT_">[3]Import!$B$66:$D$66</definedName>
    <definedName name="FS_F_VW_02_37469_1_261__JV_FS_AVG_PRICE_">[3]Import!$B$89:$F$89</definedName>
    <definedName name="FS_F_VW_02_37469_1_261__JV_FS_BWERTSHEET_">[3]Import!$B$169:$AH$169</definedName>
    <definedName name="FS_F_VW_02_37469_1_261__JV_FS_COMPARISON_">[3]Import!$B$129:$S$129</definedName>
    <definedName name="FS_F_VW_02_37469_1_261__JV_FS_REC_LIEF_">[3]Import!$B$552:$P$552</definedName>
    <definedName name="FS_F_VW_02_37469_1_261__JV_FS_RV_LTERM_PNACHLASS_">[3]Import!$B$149:$X$149</definedName>
    <definedName name="FS_F_VW_02_37469_1_261_31__JV_FS_REC_">[3]Import!$B$491:$Q$491</definedName>
    <definedName name="FS_F_VW_02_37469_1_261_32__JV_FS_REC_">[3]Import!$B$492:$Q$492</definedName>
    <definedName name="FS_F_VW_02_37469_1_261_EUR__JV_FS_PR_EX_RATES_DATUM_REC_">[3]Import!$B$291:$F$291</definedName>
    <definedName name="FS_F_VW_02_37469_1_261_VW__JV_FS_BIDDERS_">[9]Import!$B$398:$L$398</definedName>
    <definedName name="FS_F_VW_02_37469_1_26946_31__JV_FS_REC_">[3]Import!$B$501:$Q$501</definedName>
    <definedName name="FS_F_VW_02_37469_1_26946_32__JV_FS_REC_">[3]Import!$B$502:$Q$502</definedName>
    <definedName name="FS_F_VW_02_37469_1_26946_EUR__JV_FS_PR_EX_RATES_DATUM_REC_">[3]Import!$B$304:$F$304</definedName>
    <definedName name="FS_F_VW_02_37469_1_26946_VW__JV_FS_BIDDERS_">[9]Import!$B$409:$L$409</definedName>
    <definedName name="FS_F_VW_02_37469_1_31__JV_FS_BEDARFE_">[3]Import!$B$42:$E$42</definedName>
    <definedName name="FS_F_VW_02_37469_1_31_20505__JV_FS_BEDARFE_PREISE_QUOTE_">[3]Import!$B$18:$L$18</definedName>
    <definedName name="FS_F_VW_02_37469_1_31_261__JV_FS_BEDARFE_PREISE_QUOTE_">[3]Import!$B$16:$L$16</definedName>
    <definedName name="FS_F_VW_02_37469_1_31_6231__JV_FS_BEDARFE_PREISE_QUOTE_">[3]Import!$B$17:$L$17</definedName>
    <definedName name="FS_F_VW_02_37469_1_32__JV_FS_BEDARFE_">[3]Import!$B$43:$E$43</definedName>
    <definedName name="FS_F_VW_02_37469_1_32_20505__JV_FS_BEDARFE_PREISE_QUOTE_">[3]Import!$B$21:$L$21</definedName>
    <definedName name="FS_F_VW_02_37469_1_32_261__JV_FS_BEDARFE_PREISE_QUOTE_">[3]Import!$B$19:$L$19</definedName>
    <definedName name="FS_F_VW_02_37469_1_32_6231__JV_FS_BEDARFE_PREISE_QUOTE_">[3]Import!$B$20:$L$20</definedName>
    <definedName name="FS_F_VW_02_37469_1_359_EUR__JV_FS_PR_EX_RATES_DATUM_REC_">[3]Import!$B$292:$F$292</definedName>
    <definedName name="FS_F_VW_02_37469_1_359_SK__JV_FS_BIDDERS_">[9]Import!$B$392:$L$392</definedName>
    <definedName name="FS_F_VW_02_37469_1_37525_EUR__JV_FS_PR_EX_RATES_DATUM_REC_">[3]Import!$B$305:$F$305</definedName>
    <definedName name="FS_F_VW_02_37469_1_37525_VW__JV_FS_BIDDERS_">[9]Import!$B$406:$L$406</definedName>
    <definedName name="FS_F_VW_02_37469_1_41464_BX__JV_FS_BIDDERS_">[9]Import!$B$408:$L$408</definedName>
    <definedName name="FS_F_VW_02_37469_1_41464_EUR__JV_FS_PR_EX_RATES_DATUM_REC_">[3]Import!$B$306:$F$306</definedName>
    <definedName name="FS_F_VW_02_37469_1_5083__JV_FS_ANGEBOTSUEBERSICHT_">[3]Import!$B$67:$D$67</definedName>
    <definedName name="FS_F_VW_02_37469_1_5083__JV_FS_AVG_PRICE_">[3]Import!$B$90:$F$90</definedName>
    <definedName name="FS_F_VW_02_37469_1_5083_31__JV_FS_REC_">[3]Import!$B$493:$Q$493</definedName>
    <definedName name="FS_F_VW_02_37469_1_5083_32__JV_FS_REC_">[3]Import!$B$494:$Q$494</definedName>
    <definedName name="FS_F_VW_02_37469_1_5083_EUR__JV_FS_PR_EX_RATES_DATUM_REC_">[3]Import!$B$294:$F$294</definedName>
    <definedName name="FS_F_VW_02_37469_1_5083_IT__JV_FS_BIDDERS_">[9]Import!$B$403:$L$403</definedName>
    <definedName name="FS_F_VW_02_37469_1_51506_31__JV_FS_REC_">[3]Import!$B$503:$Q$503</definedName>
    <definedName name="FS_F_VW_02_37469_1_51506_32__JV_FS_REC_">[3]Import!$B$504:$Q$504</definedName>
    <definedName name="FS_F_VW_02_37469_1_51506_EUR__JV_FS_PR_EX_RATES_DATUM_REC_">[3]Import!$B$307:$F$307</definedName>
    <definedName name="FS_F_VW_02_37469_1_51506_MX__JV_FS_BIDDERS_">[9]Import!$B$402:$L$402</definedName>
    <definedName name="FS_F_VW_02_37469_1_54824_31__JV_FS_REC_">[3]Import!$B$505:$Q$505</definedName>
    <definedName name="FS_F_VW_02_37469_1_54824_32__JV_FS_REC_">[3]Import!$B$506:$Q$506</definedName>
    <definedName name="FS_F_VW_02_37469_1_54824_EUR__JV_FS_PR_EX_RATES_DATUM_REC_">[3]Import!$B$308:$F$308</definedName>
    <definedName name="FS_F_VW_02_37469_1_54824_VW__JV_FS_BIDDERS_">[9]Import!$B$407:$L$407</definedName>
    <definedName name="FS_F_VW_02_37469_1_6231__JV_FS_ANGEBOTSUEBERSICHT_">[3]Import!$B$65:$D$65</definedName>
    <definedName name="FS_F_VW_02_37469_1_6231__JV_FS_AVG_PRICE_">[3]Import!$B$91:$F$91</definedName>
    <definedName name="FS_F_VW_02_37469_1_6231__JV_FS_BWERTSHEET_">[3]Import!$B$170:$AH$170</definedName>
    <definedName name="FS_F_VW_02_37469_1_6231__JV_FS_COMPARISON_">[3]Import!$B$130:$S$130</definedName>
    <definedName name="FS_F_VW_02_37469_1_6231__JV_FS_REC_LIEF_">[3]Import!$B$553:$P$553</definedName>
    <definedName name="FS_F_VW_02_37469_1_6231__JV_FS_RV_LTERM_PNACHLASS_">[3]Import!$B$150:$X$150</definedName>
    <definedName name="FS_F_VW_02_37469_1_6231_31__JV_FS_REC_">[3]Import!$B$495:$Q$495</definedName>
    <definedName name="FS_F_VW_02_37469_1_6231_32__JV_FS_REC_">[3]Import!$B$496:$Q$496</definedName>
    <definedName name="FS_F_VW_02_37469_1_6231_EUR__JV_FS_PR_EX_RATES_DATUM_REC_">[3]Import!$B$295:$F$295</definedName>
    <definedName name="FS_F_VW_02_37469_1_6231_VW__JV_FS_BIDDERS_">[9]Import!$B$396:$L$396</definedName>
    <definedName name="FS_F_VW_02_37469_1_6238_EUR__JV_FS_PR_EX_RATES_DATUM_REC_">[3]Import!$B$296:$F$296</definedName>
    <definedName name="FS_F_VW_02_37469_1_6238_VW__JV_FS_BIDDERS_">[9]Import!$B$399:$L$399</definedName>
    <definedName name="FS_F_VW_02_37469_1_6270_31__JV_FS_REC_">[3]Import!$B$497:$Q$497</definedName>
    <definedName name="FS_F_VW_02_37469_1_6270_32__JV_FS_REC_">[3]Import!$B$498:$Q$498</definedName>
    <definedName name="FS_F_VW_02_37469_1_6270_EUR__JV_FS_PR_EX_RATES_DATUM_REC_">[3]Import!$B$297:$F$297</definedName>
    <definedName name="FS_F_VW_02_37469_1_6270_SK__JV_FS_BIDDERS_">[9]Import!$B$405:$L$405</definedName>
    <definedName name="FS_F_VW_02_37469_1_6820_EUR__JV_FS_PR_EX_RATES_DATUM_REC_">[3]Import!$B$298:$F$298</definedName>
    <definedName name="FS_F_VW_02_37469_1_6820_MX__JV_FS_BIDDERS_">[9]Import!$B$395:$L$395</definedName>
    <definedName name="FS_F_VW_02_37469_1_7767_EUR__JV_FS_PR_EX_RATES_DATUM_REC_">[3]Import!$B$299:$F$299</definedName>
    <definedName name="FS_F_VW_02_37469_1_7767_VW__JV_FS_BIDDERS_">[9]Import!$B$391:$L$391</definedName>
    <definedName name="FS_F_VW_02_37469_1_845_EUR__JV_FS_PR_EX_RATES_DATUM_REC_">[3]Import!$B$293:$F$293</definedName>
    <definedName name="FS_F_VW_02_37469_1_845_VW__JV_FS_BIDDERS_">[9]Import!$B$400:$L$400</definedName>
    <definedName name="FS_F_VW_02_37469_1_EUR_12686__JV_FS_PR_EX_RATES_DATUM_COMP_">[3]Import!$B$203:$F$203</definedName>
    <definedName name="FS_F_VW_02_37469_1_EUR_13362__JV_FS_PR_EX_RATES_DATUM_COMP_">[3]Import!$B$194:$F$194</definedName>
    <definedName name="FS_F_VW_02_37469_1_EUR_17631__JV_FS_PR_EX_RATES_DATUM_COMP_">[3]Import!$B$192:$F$192</definedName>
    <definedName name="FS_F_VW_02_37469_1_EUR_190__JV_FS_PR_EX_RATES_DATUM_COMP_">[3]Import!$B$189:$F$189</definedName>
    <definedName name="FS_F_VW_02_37469_1_EUR_20505__JV_FS_PR_EX_RATES_DATUM_COMP_">[3]Import!$B$204:$F$204</definedName>
    <definedName name="FS_F_VW_02_37469_1_EUR_261__JV_FS_PR_EX_RATES_DATUM_COMP_">[3]Import!$B$198:$F$198</definedName>
    <definedName name="FS_F_VW_02_37469_1_EUR_26946__JV_FS_PR_EX_RATES_DATUM_COMP_">[3]Import!$B$205:$F$205</definedName>
    <definedName name="FS_F_VW_02_37469_1_EUR_359__JV_FS_PR_EX_RATES_DATUM_COMP_">[3]Import!$B$196:$F$196</definedName>
    <definedName name="FS_F_VW_02_37469_1_EUR_37525__JV_FS_PR_EX_RATES_DATUM_COMP_">[3]Import!$B$206:$F$206</definedName>
    <definedName name="FS_F_VW_02_37469_1_EUR_41464__JV_FS_PR_EX_RATES_DATUM_COMP_">[3]Import!$B$190:$F$190</definedName>
    <definedName name="FS_F_VW_02_37469_1_EUR_5083__JV_FS_PR_EX_RATES_DATUM_COMP_">[3]Import!$B$191:$F$191</definedName>
    <definedName name="FS_F_VW_02_37469_1_EUR_51506__JV_FS_PR_EX_RATES_DATUM_COMP_">[3]Import!$B$195:$F$195</definedName>
    <definedName name="FS_F_VW_02_37469_1_EUR_54824__JV_FS_PR_EX_RATES_DATUM_COMP_">[3]Import!$B$207:$F$207</definedName>
    <definedName name="FS_F_VW_02_37469_1_EUR_6231__JV_FS_PR_EX_RATES_DATUM_COMP_">[3]Import!$B$200:$F$200</definedName>
    <definedName name="FS_F_VW_02_37469_1_EUR_6238__JV_FS_PR_EX_RATES_DATUM_COMP_">[3]Import!$B$201:$F$201</definedName>
    <definedName name="FS_F_VW_02_37469_1_EUR_6270__JV_FS_PR_EX_RATES_DATUM_COMP_">[3]Import!$B$197:$F$197</definedName>
    <definedName name="FS_F_VW_02_37469_1_EUR_6820__JV_FS_PR_EX_RATES_DATUM_COMP_">[3]Import!$B$193:$F$193</definedName>
    <definedName name="FS_F_VW_02_37469_1_EUR_7767__JV_FS_PR_EX_RATES_DATUM_COMP_">[3]Import!$B$202:$F$202</definedName>
    <definedName name="FS_F_VW_02_37469_1_EUR_845__JV_FS_PR_EX_RATES_DATUM_COMP_">[3]Import!$B$199:$F$199</definedName>
    <definedName name="FS_F_VW_02_37469_2__FS_NEUTEILE_">[3]Import!$B$55:$D$55</definedName>
    <definedName name="FS_F_VW_02_37469_2__JV_FS_PRAESENTATIONEN_">[3]Import!$B$7:$AN$7</definedName>
    <definedName name="FS_F_VW_02_37469_2_12686_EUR__JV_FS_PR_EX_RATES_DATUM_REC_">[3]Import!$B$319:$F$319</definedName>
    <definedName name="FS_F_VW_02_37469_2_12686_VW__JV_FS_BIDDERS_">[3]Import!$B$423:$L$423</definedName>
    <definedName name="FS_F_VW_02_37469_2_13362_EUR__JV_FS_PR_EX_RATES_DATUM_REC_">[3]Import!$B$320:$F$320</definedName>
    <definedName name="FS_F_VW_02_37469_2_13362_MX__JV_FS_BIDDERS_">[3]Import!$B$420:$L$420</definedName>
    <definedName name="FS_F_VW_02_37469_2_15__JV_FS_BEDARFE_">[3]Import!$B$44:$E$44</definedName>
    <definedName name="FS_F_VW_02_37469_2_15_20505__JV_FS_BEDARFE_PREISE_QUOTE_">[3]Import!$B$24:$L$24</definedName>
    <definedName name="FS_F_VW_02_37469_2_15_261__JV_FS_BEDARFE_PREISE_QUOTE_">[3]Import!$B$22:$L$22</definedName>
    <definedName name="FS_F_VW_02_37469_2_15_6231__JV_FS_BEDARFE_PREISE_QUOTE_">[3]Import!$B$23:$L$23</definedName>
    <definedName name="FS_F_VW_02_37469_2_17631_EUR__JV_FS_PR_EX_RATES_DATUM_REC_">[3]Import!$B$321:$F$321</definedName>
    <definedName name="FS_F_VW_02_37469_2_17631_JP__JV_FS_BIDDERS_">[3]Import!$B$412:$L$412</definedName>
    <definedName name="FS_F_VW_02_37469_2_190_BX__JV_FS_BIDDERS_">[3]Import!$B$416:$L$416</definedName>
    <definedName name="FS_F_VW_02_37469_2_190_EUR__JV_FS_PR_EX_RATES_DATUM_REC_">[3]Import!$B$309:$F$309</definedName>
    <definedName name="FS_F_VW_02_37469_2_20505__JV_FS_ANGEBOTSUEBERSICHT_">[3]Import!$B$68:$D$68</definedName>
    <definedName name="FS_F_VW_02_37469_2_20505__JV_FS_AVG_PRICE_">[3]Import!$B$96:$F$96</definedName>
    <definedName name="FS_F_VW_02_37469_2_20505__JV_FS_BWERTSHEET_">[3]Import!$B$174:$AH$174</definedName>
    <definedName name="FS_F_VW_02_37469_2_20505__JV_FS_COMPARISON_">[3]Import!$B$134:$S$134</definedName>
    <definedName name="FS_F_VW_02_37469_2_20505__JV_FS_REC_LIEF_">[3]Import!$B$557:$P$557</definedName>
    <definedName name="FS_F_VW_02_37469_2_20505__JV_FS_RV_LTERM_PNACHLASS_">[3]Import!$B$154:$X$154</definedName>
    <definedName name="FS_F_VW_02_37469_2_20505_15__JV_FS_REC_">[3]Import!$B$515:$Q$515</definedName>
    <definedName name="FS_F_VW_02_37469_2_20505_28__JV_FS_REC_">[3]Import!$B$516:$Q$516</definedName>
    <definedName name="FS_F_VW_02_37469_2_20505_EUR__JV_FS_PR_EX_RATES_DATUM_REC_">[3]Import!$B$322:$F$322</definedName>
    <definedName name="FS_F_VW_02_37469_2_20505_VW__JV_FS_BIDDERS_">[3]Import!$B$413:$L$413</definedName>
    <definedName name="FS_F_VW_02_37469_2_261__JV_FS_ANGEBOTSUEBERSICHT_">[3]Import!$B$70:$D$70</definedName>
    <definedName name="FS_F_VW_02_37469_2_261__JV_FS_AVG_PRICE_">[3]Import!$B$93:$F$93</definedName>
    <definedName name="FS_F_VW_02_37469_2_261__JV_FS_BWERTSHEET_">[3]Import!$B$172:$AH$172</definedName>
    <definedName name="FS_F_VW_02_37469_2_261__JV_FS_COMPARISON_">[3]Import!$B$132:$S$132</definedName>
    <definedName name="FS_F_VW_02_37469_2_261__JV_FS_REC_LIEF_">[3]Import!$B$555:$P$555</definedName>
    <definedName name="FS_F_VW_02_37469_2_261__JV_FS_RV_LTERM_PNACHLASS_">[3]Import!$B$152:$X$152</definedName>
    <definedName name="FS_F_VW_02_37469_2_261_15__JV_FS_REC_">[3]Import!$B$507:$Q$507</definedName>
    <definedName name="FS_F_VW_02_37469_2_261_28__JV_FS_REC_">[3]Import!$B$508:$Q$508</definedName>
    <definedName name="FS_F_VW_02_37469_2_261_EUR__JV_FS_PR_EX_RATES_DATUM_REC_">[3]Import!$B$310:$F$310</definedName>
    <definedName name="FS_F_VW_02_37469_2_261_VW__JV_FS_BIDDERS_">[3]Import!$B$417:$L$417</definedName>
    <definedName name="FS_F_VW_02_37469_2_26946_15__JV_FS_REC_">[3]Import!$B$517:$Q$517</definedName>
    <definedName name="FS_F_VW_02_37469_2_26946_28__JV_FS_REC_">[3]Import!$B$518:$Q$518</definedName>
    <definedName name="FS_F_VW_02_37469_2_26946_EUR__JV_FS_PR_EX_RATES_DATUM_REC_">[3]Import!$B$323:$F$323</definedName>
    <definedName name="FS_F_VW_02_37469_2_26946_VW__JV_FS_BIDDERS_">[3]Import!$B$428:$L$428</definedName>
    <definedName name="FS_F_VW_02_37469_2_28__JV_FS_BEDARFE_">[3]Import!$B$45:$E$45</definedName>
    <definedName name="FS_F_VW_02_37469_2_28_20505__JV_FS_BEDARFE_PREISE_QUOTE_">[3]Import!$B$27:$L$27</definedName>
    <definedName name="FS_F_VW_02_37469_2_28_261__JV_FS_BEDARFE_PREISE_QUOTE_">[3]Import!$B$25:$L$25</definedName>
    <definedName name="FS_F_VW_02_37469_2_28_6231__JV_FS_BEDARFE_PREISE_QUOTE_">[3]Import!$B$26:$L$26</definedName>
    <definedName name="FS_F_VW_02_37469_2_359_EUR__JV_FS_PR_EX_RATES_DATUM_REC_">[3]Import!$B$311:$F$311</definedName>
    <definedName name="FS_F_VW_02_37469_2_359_SK__JV_FS_BIDDERS_">[3]Import!$B$411:$L$411</definedName>
    <definedName name="FS_F_VW_02_37469_2_37525_EUR__JV_FS_PR_EX_RATES_DATUM_REC_">[3]Import!$B$324:$F$324</definedName>
    <definedName name="FS_F_VW_02_37469_2_37525_VW__JV_FS_BIDDERS_">[3]Import!$B$425:$L$425</definedName>
    <definedName name="FS_F_VW_02_37469_2_41464_BX__JV_FS_BIDDERS_">[3]Import!$B$427:$L$427</definedName>
    <definedName name="FS_F_VW_02_37469_2_41464_EUR__JV_FS_PR_EX_RATES_DATUM_REC_">[3]Import!$B$325:$F$325</definedName>
    <definedName name="FS_F_VW_02_37469_2_5083__JV_FS_ANGEBOTSUEBERSICHT_">[3]Import!$B$71:$D$71</definedName>
    <definedName name="FS_F_VW_02_37469_2_5083__JV_FS_AVG_PRICE_">[3]Import!$B$94:$F$94</definedName>
    <definedName name="FS_F_VW_02_37469_2_5083_15__JV_FS_REC_">[3]Import!$B$509:$Q$509</definedName>
    <definedName name="FS_F_VW_02_37469_2_5083_28__JV_FS_REC_">[3]Import!$B$510:$Q$510</definedName>
    <definedName name="FS_F_VW_02_37469_2_5083_EUR__JV_FS_PR_EX_RATES_DATUM_REC_">[3]Import!$B$313:$F$313</definedName>
    <definedName name="FS_F_VW_02_37469_2_5083_IT__JV_FS_BIDDERS_">[3]Import!$B$422:$L$422</definedName>
    <definedName name="FS_F_VW_02_37469_2_51506_15__JV_FS_REC_">[3]Import!$B$519:$Q$519</definedName>
    <definedName name="FS_F_VW_02_37469_2_51506_28__JV_FS_REC_">[3]Import!$B$520:$Q$520</definedName>
    <definedName name="FS_F_VW_02_37469_2_51506_EUR__JV_FS_PR_EX_RATES_DATUM_REC_">[3]Import!$B$326:$F$326</definedName>
    <definedName name="FS_F_VW_02_37469_2_51506_MX__JV_FS_BIDDERS_">[3]Import!$B$421:$L$421</definedName>
    <definedName name="FS_F_VW_02_37469_2_54824_15__JV_FS_REC_">[3]Import!$B$521:$Q$521</definedName>
    <definedName name="FS_F_VW_02_37469_2_54824_28__JV_FS_REC_">[3]Import!$B$522:$Q$522</definedName>
    <definedName name="FS_F_VW_02_37469_2_54824_EUR__JV_FS_PR_EX_RATES_DATUM_REC_">[3]Import!$B$327:$F$327</definedName>
    <definedName name="FS_F_VW_02_37469_2_54824_VW__JV_FS_BIDDERS_">[3]Import!$B$426:$L$426</definedName>
    <definedName name="FS_F_VW_02_37469_2_6231__JV_FS_ANGEBOTSUEBERSICHT_">[3]Import!$B$69:$D$69</definedName>
    <definedName name="FS_F_VW_02_37469_2_6231__JV_FS_AVG_PRICE_">[3]Import!$B$95:$F$95</definedName>
    <definedName name="FS_F_VW_02_37469_2_6231__JV_FS_BWERTSHEET_">[3]Import!$B$173:$AH$173</definedName>
    <definedName name="FS_F_VW_02_37469_2_6231__JV_FS_COMPARISON_">[3]Import!$B$133:$S$133</definedName>
    <definedName name="FS_F_VW_02_37469_2_6231__JV_FS_REC_LIEF_">[3]Import!$B$556:$P$556</definedName>
    <definedName name="FS_F_VW_02_37469_2_6231__JV_FS_RV_LTERM_PNACHLASS_">[3]Import!$B$153:$X$153</definedName>
    <definedName name="FS_F_VW_02_37469_2_6231_15__JV_FS_REC_">[3]Import!$B$511:$Q$511</definedName>
    <definedName name="FS_F_VW_02_37469_2_6231_28__JV_FS_REC_">[3]Import!$B$512:$Q$512</definedName>
    <definedName name="FS_F_VW_02_37469_2_6231_EUR__JV_FS_PR_EX_RATES_DATUM_REC_">[3]Import!$B$314:$F$314</definedName>
    <definedName name="FS_F_VW_02_37469_2_6231_VW__JV_FS_BIDDERS_">[3]Import!$B$415:$L$415</definedName>
    <definedName name="FS_F_VW_02_37469_2_6238_EUR__JV_FS_PR_EX_RATES_DATUM_REC_">[3]Import!$B$315:$F$315</definedName>
    <definedName name="FS_F_VW_02_37469_2_6238_VW__JV_FS_BIDDERS_">[3]Import!$B$418:$L$418</definedName>
    <definedName name="FS_F_VW_02_37469_2_6270_15__JV_FS_REC_">[3]Import!$B$513:$Q$513</definedName>
    <definedName name="FS_F_VW_02_37469_2_6270_28__JV_FS_REC_">[3]Import!$B$514:$Q$514</definedName>
    <definedName name="FS_F_VW_02_37469_2_6270_EUR__JV_FS_PR_EX_RATES_DATUM_REC_">[3]Import!$B$316:$F$316</definedName>
    <definedName name="FS_F_VW_02_37469_2_6270_SK__JV_FS_BIDDERS_">[3]Import!$B$424:$L$424</definedName>
    <definedName name="FS_F_VW_02_37469_2_6820_EUR__JV_FS_PR_EX_RATES_DATUM_REC_">[3]Import!$B$317:$F$317</definedName>
    <definedName name="FS_F_VW_02_37469_2_6820_MX__JV_FS_BIDDERS_">[3]Import!$B$414:$L$414</definedName>
    <definedName name="FS_F_VW_02_37469_2_7767_EUR__JV_FS_PR_EX_RATES_DATUM_REC_">[3]Import!$B$318:$F$318</definedName>
    <definedName name="FS_F_VW_02_37469_2_7767_VW__JV_FS_BIDDERS_">[3]Import!$B$410:$L$410</definedName>
    <definedName name="FS_F_VW_02_37469_2_845_EUR__JV_FS_PR_EX_RATES_DATUM_REC_">[3]Import!$B$312:$F$312</definedName>
    <definedName name="FS_F_VW_02_37469_2_845_VW__JV_FS_BIDDERS_">[3]Import!$B$419:$L$419</definedName>
    <definedName name="FS_F_VW_02_37469_2_EUR_12686__JV_FS_PR_EX_RATES_DATUM_COMP_">[3]Import!$B$222:$F$222</definedName>
    <definedName name="FS_F_VW_02_37469_2_EUR_13362__JV_FS_PR_EX_RATES_DATUM_COMP_">[3]Import!$B$213:$F$213</definedName>
    <definedName name="FS_F_VW_02_37469_2_EUR_17631__JV_FS_PR_EX_RATES_DATUM_COMP_">[3]Import!$B$211:$F$211</definedName>
    <definedName name="FS_F_VW_02_37469_2_EUR_190__JV_FS_PR_EX_RATES_DATUM_COMP_">[3]Import!$B$208:$F$208</definedName>
    <definedName name="FS_F_VW_02_37469_2_EUR_20505__JV_FS_PR_EX_RATES_DATUM_COMP_">[3]Import!$B$223:$F$223</definedName>
    <definedName name="FS_F_VW_02_37469_2_EUR_261__JV_FS_PR_EX_RATES_DATUM_COMP_">[3]Import!$B$217:$F$217</definedName>
    <definedName name="FS_F_VW_02_37469_2_EUR_26946__JV_FS_PR_EX_RATES_DATUM_COMP_">[3]Import!$B$224:$F$224</definedName>
    <definedName name="FS_F_VW_02_37469_2_EUR_359__JV_FS_PR_EX_RATES_DATUM_COMP_">[3]Import!$B$215:$F$215</definedName>
    <definedName name="FS_F_VW_02_37469_2_EUR_37525__JV_FS_PR_EX_RATES_DATUM_COMP_">[3]Import!$B$225:$F$225</definedName>
    <definedName name="FS_F_VW_02_37469_2_EUR_41464__JV_FS_PR_EX_RATES_DATUM_COMP_">[3]Import!$B$209:$F$209</definedName>
    <definedName name="FS_F_VW_02_37469_2_EUR_5083__JV_FS_PR_EX_RATES_DATUM_COMP_">[3]Import!$B$210:$F$210</definedName>
    <definedName name="FS_F_VW_02_37469_2_EUR_51506__JV_FS_PR_EX_RATES_DATUM_COMP_">[3]Import!$B$214:$F$214</definedName>
    <definedName name="FS_F_VW_02_37469_2_EUR_54824__JV_FS_PR_EX_RATES_DATUM_COMP_">[3]Import!$B$226:$F$226</definedName>
    <definedName name="FS_F_VW_02_37469_2_EUR_6231__JV_FS_PR_EX_RATES_DATUM_COMP_">[3]Import!$B$219:$F$219</definedName>
    <definedName name="FS_F_VW_02_37469_2_EUR_6238__JV_FS_PR_EX_RATES_DATUM_COMP_">[3]Import!$B$220:$F$220</definedName>
    <definedName name="FS_F_VW_02_37469_2_EUR_6270__JV_FS_PR_EX_RATES_DATUM_COMP_">[3]Import!$B$216:$F$216</definedName>
    <definedName name="FS_F_VW_02_37469_2_EUR_6820__JV_FS_PR_EX_RATES_DATUM_COMP_">[3]Import!$B$212:$F$212</definedName>
    <definedName name="FS_F_VW_02_37469_2_EUR_7767__JV_FS_PR_EX_RATES_DATUM_COMP_">[3]Import!$B$221:$F$221</definedName>
    <definedName name="FS_F_VW_02_37469_2_EUR_845__JV_FS_PR_EX_RATES_DATUM_COMP_">[3]Import!$B$218:$F$218</definedName>
    <definedName name="FS_F_VW_02_37469_3__FS_NEUTEILE_">[3]Import!$B$56:$D$56</definedName>
    <definedName name="FS_F_VW_02_37469_3__JV_FS_PRAESENTATIONEN_">[3]Import!$B$8:$AN$8</definedName>
    <definedName name="FS_F_VW_02_37469_3_12686_EUR__JV_FS_PR_EX_RATES_DATUM_REC_">[3]Import!$B$338:$F$338</definedName>
    <definedName name="FS_F_VW_02_37469_3_12686_VW__JV_FS_BIDDERS_">[3]Import!$B$442:$L$442</definedName>
    <definedName name="FS_F_VW_02_37469_3_13362_EUR__JV_FS_PR_EX_RATES_DATUM_REC_">[3]Import!$B$339:$F$339</definedName>
    <definedName name="FS_F_VW_02_37469_3_13362_MX__JV_FS_BIDDERS_">[3]Import!$B$439:$L$439</definedName>
    <definedName name="FS_F_VW_02_37469_3_15__JV_FS_BEDARFE_">[3]Import!$B$46:$E$46</definedName>
    <definedName name="FS_F_VW_02_37469_3_15_20505__JV_FS_BEDARFE_PREISE_QUOTE_">[3]Import!$B$30:$L$30</definedName>
    <definedName name="FS_F_VW_02_37469_3_15_261__JV_FS_BEDARFE_PREISE_QUOTE_">[3]Import!$B$28:$L$28</definedName>
    <definedName name="FS_F_VW_02_37469_3_15_6231__JV_FS_BEDARFE_PREISE_QUOTE_">[3]Import!$B$29:$L$29</definedName>
    <definedName name="FS_F_VW_02_37469_3_17631_EUR__JV_FS_PR_EX_RATES_DATUM_REC_">[3]Import!$B$340:$F$340</definedName>
    <definedName name="FS_F_VW_02_37469_3_17631_JP__JV_FS_BIDDERS_">[3]Import!$B$431:$L$431</definedName>
    <definedName name="FS_F_VW_02_37469_3_190_BX__JV_FS_BIDDERS_">[3]Import!$B$435:$L$435</definedName>
    <definedName name="FS_F_VW_02_37469_3_190_EUR__JV_FS_PR_EX_RATES_DATUM_REC_">[3]Import!$B$328:$F$328</definedName>
    <definedName name="FS_F_VW_02_37469_3_20505__JV_FS_ANGEBOTSUEBERSICHT_">[3]Import!$B$72:$D$72</definedName>
    <definedName name="FS_F_VW_02_37469_3_20505__JV_FS_AVG_PRICE_">[3]Import!$B$100:$F$100</definedName>
    <definedName name="FS_F_VW_02_37469_3_20505__JV_FS_BWERTSHEET_">[3]Import!$B$177:$AH$177</definedName>
    <definedName name="FS_F_VW_02_37469_3_20505__JV_FS_COMPARISON_">[3]Import!$B$137:$S$137</definedName>
    <definedName name="FS_F_VW_02_37469_3_20505__JV_FS_REC_LIEF_">[3]Import!$B$560:$P$560</definedName>
    <definedName name="FS_F_VW_02_37469_3_20505__JV_FS_RV_LTERM_PNACHLASS_">[3]Import!$B$157:$X$157</definedName>
    <definedName name="FS_F_VW_02_37469_3_20505_15__JV_FS_REC_">[3]Import!$B$527:$Q$527</definedName>
    <definedName name="FS_F_VW_02_37469_3_20505_EUR__JV_FS_PR_EX_RATES_DATUM_REC_">[3]Import!$B$341:$F$341</definedName>
    <definedName name="FS_F_VW_02_37469_3_20505_VW__JV_FS_BIDDERS_">[3]Import!$B$432:$L$432</definedName>
    <definedName name="FS_F_VW_02_37469_3_261__JV_FS_ANGEBOTSUEBERSICHT_">[3]Import!$B$74:$D$74</definedName>
    <definedName name="FS_F_VW_02_37469_3_261__JV_FS_AVG_PRICE_">[3]Import!$B$97:$F$97</definedName>
    <definedName name="FS_F_VW_02_37469_3_261__JV_FS_BWERTSHEET_">[3]Import!$B$175:$AH$175</definedName>
    <definedName name="FS_F_VW_02_37469_3_261__JV_FS_COMPARISON_">[3]Import!$B$135:$S$135</definedName>
    <definedName name="FS_F_VW_02_37469_3_261__JV_FS_REC_LIEF_">[3]Import!$B$558:$P$558</definedName>
    <definedName name="FS_F_VW_02_37469_3_261__JV_FS_RV_LTERM_PNACHLASS_">[3]Import!$B$155:$X$155</definedName>
    <definedName name="FS_F_VW_02_37469_3_261_15__JV_FS_REC_">[3]Import!$B$523:$Q$523</definedName>
    <definedName name="FS_F_VW_02_37469_3_261_EUR__JV_FS_PR_EX_RATES_DATUM_REC_">[3]Import!$B$329:$F$329</definedName>
    <definedName name="FS_F_VW_02_37469_3_261_VW__JV_FS_BIDDERS_">[3]Import!$B$436:$L$436</definedName>
    <definedName name="FS_F_VW_02_37469_3_26946_15__JV_FS_REC_">[3]Import!$B$528:$Q$528</definedName>
    <definedName name="FS_F_VW_02_37469_3_26946_EUR__JV_FS_PR_EX_RATES_DATUM_REC_">[3]Import!$B$342:$F$342</definedName>
    <definedName name="FS_F_VW_02_37469_3_26946_VW__JV_FS_BIDDERS_">[3]Import!$B$447:$L$447</definedName>
    <definedName name="FS_F_VW_02_37469_3_359_EUR__JV_FS_PR_EX_RATES_DATUM_REC_">[3]Import!$B$330:$F$330</definedName>
    <definedName name="FS_F_VW_02_37469_3_359_SK__JV_FS_BIDDERS_">[3]Import!$B$430:$L$430</definedName>
    <definedName name="FS_F_VW_02_37469_3_37525_EUR__JV_FS_PR_EX_RATES_DATUM_REC_">[3]Import!$B$343:$F$343</definedName>
    <definedName name="FS_F_VW_02_37469_3_37525_VW__JV_FS_BIDDERS_">[3]Import!$B$444:$L$444</definedName>
    <definedName name="FS_F_VW_02_37469_3_41464_BX__JV_FS_BIDDERS_">[3]Import!$B$446:$L$446</definedName>
    <definedName name="FS_F_VW_02_37469_3_41464_EUR__JV_FS_PR_EX_RATES_DATUM_REC_">[3]Import!$B$344:$F$344</definedName>
    <definedName name="FS_F_VW_02_37469_3_5083__JV_FS_ANGEBOTSUEBERSICHT_">[3]Import!$B$75:$D$75</definedName>
    <definedName name="FS_F_VW_02_37469_3_5083__JV_FS_AVG_PRICE_">[3]Import!$B$98:$F$98</definedName>
    <definedName name="FS_F_VW_02_37469_3_5083_15__JV_FS_REC_">[3]Import!$B$524:$Q$524</definedName>
    <definedName name="FS_F_VW_02_37469_3_5083_EUR__JV_FS_PR_EX_RATES_DATUM_REC_">[3]Import!$B$332:$F$332</definedName>
    <definedName name="FS_F_VW_02_37469_3_5083_IT__JV_FS_BIDDERS_">[3]Import!$B$441:$L$441</definedName>
    <definedName name="FS_F_VW_02_37469_3_51506_15__JV_FS_REC_">[3]Import!$B$529:$Q$529</definedName>
    <definedName name="FS_F_VW_02_37469_3_51506_EUR__JV_FS_PR_EX_RATES_DATUM_REC_">[3]Import!$B$345:$F$345</definedName>
    <definedName name="FS_F_VW_02_37469_3_51506_MX__JV_FS_BIDDERS_">[3]Import!$B$440:$L$440</definedName>
    <definedName name="FS_F_VW_02_37469_3_54824_15__JV_FS_REC_">[3]Import!$B$530:$Q$530</definedName>
    <definedName name="FS_F_VW_02_37469_3_54824_EUR__JV_FS_PR_EX_RATES_DATUM_REC_">[3]Import!$B$346:$F$346</definedName>
    <definedName name="FS_F_VW_02_37469_3_54824_VW__JV_FS_BIDDERS_">[3]Import!$B$445:$L$445</definedName>
    <definedName name="FS_F_VW_02_37469_3_6231__JV_FS_ANGEBOTSUEBERSICHT_">[3]Import!$B$73:$D$73</definedName>
    <definedName name="FS_F_VW_02_37469_3_6231__JV_FS_AVG_PRICE_">[3]Import!$B$99:$F$99</definedName>
    <definedName name="FS_F_VW_02_37469_3_6231__JV_FS_BWERTSHEET_">[3]Import!$B$176:$AH$176</definedName>
    <definedName name="FS_F_VW_02_37469_3_6231__JV_FS_COMPARISON_">[3]Import!$B$136:$S$136</definedName>
    <definedName name="FS_F_VW_02_37469_3_6231__JV_FS_REC_LIEF_">[3]Import!$B$559:$P$559</definedName>
    <definedName name="FS_F_VW_02_37469_3_6231__JV_FS_RV_LTERM_PNACHLASS_">[3]Import!$B$156:$X$156</definedName>
    <definedName name="FS_F_VW_02_37469_3_6231_15__JV_FS_REC_">[3]Import!$B$525:$Q$525</definedName>
    <definedName name="FS_F_VW_02_37469_3_6231_EUR__JV_FS_PR_EX_RATES_DATUM_REC_">[3]Import!$B$333:$F$333</definedName>
    <definedName name="FS_F_VW_02_37469_3_6231_VW__JV_FS_BIDDERS_">[3]Import!$B$434:$L$434</definedName>
    <definedName name="FS_F_VW_02_37469_3_6238_EUR__JV_FS_PR_EX_RATES_DATUM_REC_">[3]Import!$B$334:$F$334</definedName>
    <definedName name="FS_F_VW_02_37469_3_6238_VW__JV_FS_BIDDERS_">[3]Import!$B$437:$L$437</definedName>
    <definedName name="FS_F_VW_02_37469_3_6270_15__JV_FS_REC_">[3]Import!$B$526:$Q$526</definedName>
    <definedName name="FS_F_VW_02_37469_3_6270_EUR__JV_FS_PR_EX_RATES_DATUM_REC_">[3]Import!$B$335:$F$335</definedName>
    <definedName name="FS_F_VW_02_37469_3_6270_SK__JV_FS_BIDDERS_">[3]Import!$B$443:$L$443</definedName>
    <definedName name="FS_F_VW_02_37469_3_6820_EUR__JV_FS_PR_EX_RATES_DATUM_REC_">[3]Import!$B$336:$F$336</definedName>
    <definedName name="FS_F_VW_02_37469_3_6820_MX__JV_FS_BIDDERS_">[3]Import!$B$433:$L$433</definedName>
    <definedName name="FS_F_VW_02_37469_3_7767_EUR__JV_FS_PR_EX_RATES_DATUM_REC_">[3]Import!$B$337:$F$337</definedName>
    <definedName name="FS_F_VW_02_37469_3_7767_VW__JV_FS_BIDDERS_">[3]Import!$B$429:$L$429</definedName>
    <definedName name="FS_F_VW_02_37469_3_845_EUR__JV_FS_PR_EX_RATES_DATUM_REC_">[3]Import!$B$331:$F$331</definedName>
    <definedName name="FS_F_VW_02_37469_3_845_VW__JV_FS_BIDDERS_">[3]Import!$B$438:$L$438</definedName>
    <definedName name="FS_F_VW_02_37469_3_EUR_12686__JV_FS_PR_EX_RATES_DATUM_COMP_">[3]Import!$B$241:$F$241</definedName>
    <definedName name="FS_F_VW_02_37469_3_EUR_13362__JV_FS_PR_EX_RATES_DATUM_COMP_">[3]Import!$B$232:$F$232</definedName>
    <definedName name="FS_F_VW_02_37469_3_EUR_17631__JV_FS_PR_EX_RATES_DATUM_COMP_">[3]Import!$B$230:$F$230</definedName>
    <definedName name="FS_F_VW_02_37469_3_EUR_190__JV_FS_PR_EX_RATES_DATUM_COMP_">[3]Import!$B$227:$F$227</definedName>
    <definedName name="FS_F_VW_02_37469_3_EUR_20505__JV_FS_PR_EX_RATES_DATUM_COMP_">[3]Import!$B$242:$F$242</definedName>
    <definedName name="FS_F_VW_02_37469_3_EUR_261__JV_FS_PR_EX_RATES_DATUM_COMP_">[3]Import!$B$236:$F$236</definedName>
    <definedName name="FS_F_VW_02_37469_3_EUR_26946__JV_FS_PR_EX_RATES_DATUM_COMP_">[3]Import!$B$243:$F$243</definedName>
    <definedName name="FS_F_VW_02_37469_3_EUR_359__JV_FS_PR_EX_RATES_DATUM_COMP_">[3]Import!$B$234:$F$234</definedName>
    <definedName name="FS_F_VW_02_37469_3_EUR_37525__JV_FS_PR_EX_RATES_DATUM_COMP_">[3]Import!$B$244:$F$244</definedName>
    <definedName name="FS_F_VW_02_37469_3_EUR_41464__JV_FS_PR_EX_RATES_DATUM_COMP_">[3]Import!$B$228:$F$228</definedName>
    <definedName name="FS_F_VW_02_37469_3_EUR_5083__JV_FS_PR_EX_RATES_DATUM_COMP_">[3]Import!$B$229:$F$229</definedName>
    <definedName name="FS_F_VW_02_37469_3_EUR_51506__JV_FS_PR_EX_RATES_DATUM_COMP_">[3]Import!$B$233:$F$233</definedName>
    <definedName name="FS_F_VW_02_37469_3_EUR_54824__JV_FS_PR_EX_RATES_DATUM_COMP_">[3]Import!$B$245:$F$245</definedName>
    <definedName name="FS_F_VW_02_37469_3_EUR_6231__JV_FS_PR_EX_RATES_DATUM_COMP_">[3]Import!$B$238:$F$238</definedName>
    <definedName name="FS_F_VW_02_37469_3_EUR_6238__JV_FS_PR_EX_RATES_DATUM_COMP_">[3]Import!$B$239:$F$239</definedName>
    <definedName name="FS_F_VW_02_37469_3_EUR_6270__JV_FS_PR_EX_RATES_DATUM_COMP_">[3]Import!$B$235:$F$235</definedName>
    <definedName name="FS_F_VW_02_37469_3_EUR_6820__JV_FS_PR_EX_RATES_DATUM_COMP_">[3]Import!$B$231:$F$231</definedName>
    <definedName name="FS_F_VW_02_37469_3_EUR_7767__JV_FS_PR_EX_RATES_DATUM_COMP_">[3]Import!$B$240:$F$240</definedName>
    <definedName name="FS_F_VW_02_37469_3_EUR_845__JV_FS_PR_EX_RATES_DATUM_COMP_">[3]Import!$B$237:$F$237</definedName>
    <definedName name="FS_F_VW_02_37469_4__FS_NEUTEILE_">[3]Import!$B$57:$D$57</definedName>
    <definedName name="FS_F_VW_02_37469_4__JV_FS_PRAESENTATIONEN_">[3]Import!$B$9:$AN$9</definedName>
    <definedName name="FS_F_VW_02_37469_4_12686_EUR__JV_FS_PR_EX_RATES_DATUM_REC_">[3]Import!$B$358:$F$358</definedName>
    <definedName name="FS_F_VW_02_37469_4_12686_USD__JV_FS_PR_EX_RATES_DATUM_REC_">[10]Import!$B$376:$F$376</definedName>
    <definedName name="FS_F_VW_02_37469_4_12686_VW__JV_FS_BIDDERS_">[3]Import!$B$461:$L$461</definedName>
    <definedName name="FS_F_VW_02_37469_4_13362_EUR__JV_FS_PR_EX_RATES_DATUM_REC_">[3]Import!$B$359:$F$359</definedName>
    <definedName name="FS_F_VW_02_37469_4_13362_MX__JV_FS_BIDDERS_">[3]Import!$B$458:$L$458</definedName>
    <definedName name="FS_F_VW_02_37469_4_13362_USD__JV_FS_PR_EX_RATES_DATUM_REC_">[10]Import!$B$378:$F$378</definedName>
    <definedName name="FS_F_VW_02_37469_4_17631_EUR__JV_FS_PR_EX_RATES_DATUM_REC_">[3]Import!$B$360:$F$360</definedName>
    <definedName name="FS_F_VW_02_37469_4_17631_JP__JV_FS_BIDDERS_">[3]Import!$B$450:$L$450</definedName>
    <definedName name="FS_F_VW_02_37469_4_17631_USD__JV_FS_PR_EX_RATES_DATUM_REC_">[10]Import!$B$380:$F$380</definedName>
    <definedName name="FS_F_VW_02_37469_4_190_BX__JV_FS_BIDDERS_">[3]Import!$B$454:$L$454</definedName>
    <definedName name="FS_F_VW_02_37469_4_190_EUR__JV_FS_PR_EX_RATES_DATUM_REC_">[3]Import!$B$347:$F$347</definedName>
    <definedName name="FS_F_VW_02_37469_4_190_USD__JV_FS_PR_EX_RATES_DATUM_REC_">[10]Import!$B$356:$F$356</definedName>
    <definedName name="FS_F_VW_02_37469_4_20505__JV_FS_ANGEBOTSUEBERSICHT_">[3]Import!$B$76:$D$76</definedName>
    <definedName name="FS_F_VW_02_37469_4_20505__JV_FS_AVG_PRICE_">[3]Import!$B$104:$F$104</definedName>
    <definedName name="FS_F_VW_02_37469_4_20505__JV_FS_BWERTSHEET_">[3]Import!$B$180:$AH$180</definedName>
    <definedName name="FS_F_VW_02_37469_4_20505__JV_FS_COMPARISON_">[3]Import!$B$140:$S$140</definedName>
    <definedName name="FS_F_VW_02_37469_4_20505__JV_FS_REC_LIEF_">[3]Import!$B$563:$P$563</definedName>
    <definedName name="FS_F_VW_02_37469_4_20505__JV_FS_RV_LTERM_PNACHLASS_">[3]Import!$B$160:$X$160</definedName>
    <definedName name="FS_F_VW_02_37469_4_20505_66__JV_FS_REC_">[3]Import!$B$535:$Q$535</definedName>
    <definedName name="FS_F_VW_02_37469_4_20505_EUR__JV_FS_PR_EX_RATES_DATUM_REC_">[3]Import!$B$361:$F$361</definedName>
    <definedName name="FS_F_VW_02_37469_4_20505_USD__JV_FS_PR_EX_RATES_DATUM_REC_">[10]Import!$B$382:$F$382</definedName>
    <definedName name="FS_F_VW_02_37469_4_20505_VW__JV_FS_BIDDERS_">[3]Import!$B$451:$L$451</definedName>
    <definedName name="FS_F_VW_02_37469_4_261__JV_FS_ANGEBOTSUEBERSICHT_">[3]Import!$B$78:$D$78</definedName>
    <definedName name="FS_F_VW_02_37469_4_261__JV_FS_AVG_PRICE_">[3]Import!$B$101:$F$101</definedName>
    <definedName name="FS_F_VW_02_37469_4_261__JV_FS_BWERTSHEET_">[3]Import!$B$178:$AH$178</definedName>
    <definedName name="FS_F_VW_02_37469_4_261__JV_FS_COMPARISON_">[3]Import!$B$138:$S$138</definedName>
    <definedName name="FS_F_VW_02_37469_4_261__JV_FS_REC_LIEF_">[3]Import!$B$561:$P$561</definedName>
    <definedName name="FS_F_VW_02_37469_4_261__JV_FS_RV_LTERM_PNACHLASS_">[3]Import!$B$158:$X$158</definedName>
    <definedName name="FS_F_VW_02_37469_4_261_66__JV_FS_REC_">[3]Import!$B$531:$Q$531</definedName>
    <definedName name="FS_F_VW_02_37469_4_261_EUR__JV_FS_PR_EX_RATES_DATUM_REC_">[3]Import!$B$348:$F$348</definedName>
    <definedName name="FS_F_VW_02_37469_4_261_USD__JV_FS_PR_EX_RATES_DATUM_REC_">[10]Import!$B$358:$F$358</definedName>
    <definedName name="FS_F_VW_02_37469_4_261_VW__JV_FS_BIDDERS_">[3]Import!$B$455:$L$455</definedName>
    <definedName name="FS_F_VW_02_37469_4_26946_66__JV_FS_REC_">[3]Import!$B$536:$Q$536</definedName>
    <definedName name="FS_F_VW_02_37469_4_26946_EUR__JV_FS_PR_EX_RATES_DATUM_REC_">[3]Import!$B$362:$F$362</definedName>
    <definedName name="FS_F_VW_02_37469_4_26946_USD__JV_FS_PR_EX_RATES_DATUM_REC_">[10]Import!$B$384:$F$384</definedName>
    <definedName name="FS_F_VW_02_37469_4_26946_VW__JV_FS_BIDDERS_">[3]Import!$B$466:$L$466</definedName>
    <definedName name="FS_F_VW_02_37469_4_359_EUR__JV_FS_PR_EX_RATES_DATUM_REC_">[3]Import!$B$349:$F$349</definedName>
    <definedName name="FS_F_VW_02_37469_4_359_SK__JV_FS_BIDDERS_">[3]Import!$B$449:$L$449</definedName>
    <definedName name="FS_F_VW_02_37469_4_359_USD__JV_FS_PR_EX_RATES_DATUM_REC_">[10]Import!$B$360:$F$360</definedName>
    <definedName name="FS_F_VW_02_37469_4_37525_EUR__JV_FS_PR_EX_RATES_DATUM_REC_">[3]Import!$B$363:$F$363</definedName>
    <definedName name="FS_F_VW_02_37469_4_37525_USD__JV_FS_PR_EX_RATES_DATUM_REC_">[10]Import!$B$386:$F$386</definedName>
    <definedName name="FS_F_VW_02_37469_4_37525_VW__JV_FS_BIDDERS_">[3]Import!$B$463:$L$463</definedName>
    <definedName name="FS_F_VW_02_37469_4_41464_BX__JV_FS_BIDDERS_">[3]Import!$B$465:$L$465</definedName>
    <definedName name="FS_F_VW_02_37469_4_41464_EUR__JV_FS_PR_EX_RATES_DATUM_REC_">[3]Import!$B$364:$F$364</definedName>
    <definedName name="FS_F_VW_02_37469_4_41464_USD__JV_FS_PR_EX_RATES_DATUM_REC_">[10]Import!$B$388:$F$388</definedName>
    <definedName name="FS_F_VW_02_37469_4_5083__JV_FS_ANGEBOTSUEBERSICHT_">[3]Import!$B$79:$D$79</definedName>
    <definedName name="FS_F_VW_02_37469_4_5083__JV_FS_AVG_PRICE_">[3]Import!$B$102:$F$102</definedName>
    <definedName name="FS_F_VW_02_37469_4_5083_66__JV_FS_REC_">[3]Import!$B$532:$Q$532</definedName>
    <definedName name="FS_F_VW_02_37469_4_5083_EUR__JV_FS_PR_EX_RATES_DATUM_REC_">[3]Import!$B$351:$F$351</definedName>
    <definedName name="FS_F_VW_02_37469_4_5083_IT__JV_FS_BIDDERS_">[3]Import!$B$460:$L$460</definedName>
    <definedName name="FS_F_VW_02_37469_4_5083_USD__JV_FS_PR_EX_RATES_DATUM_REC_">[10]Import!$B$364:$F$364</definedName>
    <definedName name="FS_F_VW_02_37469_4_51506_66__JV_FS_REC_">[3]Import!$B$537:$Q$537</definedName>
    <definedName name="FS_F_VW_02_37469_4_51506_EUR__JV_FS_PR_EX_RATES_DATUM_REC_">[3]Import!$B$365:$F$365</definedName>
    <definedName name="FS_F_VW_02_37469_4_51506_MX__JV_FS_BIDDERS_">[3]Import!$B$459:$L$459</definedName>
    <definedName name="FS_F_VW_02_37469_4_51506_USD__JV_FS_PR_EX_RATES_DATUM_REC_">[10]Import!$B$390:$F$390</definedName>
    <definedName name="FS_F_VW_02_37469_4_54824_66__JV_FS_REC_">[3]Import!$B$538:$Q$538</definedName>
    <definedName name="FS_F_VW_02_37469_4_54824_EUR__JV_FS_PR_EX_RATES_DATUM_REC_">[3]Import!$B$366:$F$366</definedName>
    <definedName name="FS_F_VW_02_37469_4_54824_USD__JV_FS_PR_EX_RATES_DATUM_REC_">[10]Import!$B$392:$F$392</definedName>
    <definedName name="FS_F_VW_02_37469_4_54824_VW__JV_FS_BIDDERS_">[3]Import!$B$464:$L$464</definedName>
    <definedName name="FS_F_VW_02_37469_4_6231__JV_FS_ANGEBOTSUEBERSICHT_">[3]Import!$B$77:$D$77</definedName>
    <definedName name="FS_F_VW_02_37469_4_6231__JV_FS_AVG_PRICE_">[3]Import!$B$103:$F$103</definedName>
    <definedName name="FS_F_VW_02_37469_4_6231__JV_FS_BWERTSHEET_">[3]Import!$B$179:$AH$179</definedName>
    <definedName name="FS_F_VW_02_37469_4_6231__JV_FS_COMPARISON_">[3]Import!$B$139:$S$139</definedName>
    <definedName name="FS_F_VW_02_37469_4_6231__JV_FS_REC_LIEF_">[3]Import!$B$562:$P$562</definedName>
    <definedName name="FS_F_VW_02_37469_4_6231__JV_FS_RV_LTERM_PNACHLASS_">[3]Import!$B$159:$X$159</definedName>
    <definedName name="FS_F_VW_02_37469_4_6231_66__JV_FS_REC_">[3]Import!$B$533:$Q$533</definedName>
    <definedName name="FS_F_VW_02_37469_4_6231_EUR__JV_FS_PR_EX_RATES_DATUM_REC_">[3]Import!$B$352:$F$352</definedName>
    <definedName name="FS_F_VW_02_37469_4_6231_USD__JV_FS_PR_EX_RATES_DATUM_REC_">[3]Import!$B$353:$F$353</definedName>
    <definedName name="FS_F_VW_02_37469_4_6231_VW__JV_FS_BIDDERS_">[3]Import!$B$453:$L$453</definedName>
    <definedName name="FS_F_VW_02_37469_4_6238_EUR__JV_FS_PR_EX_RATES_DATUM_REC_">[3]Import!$B$354:$F$354</definedName>
    <definedName name="FS_F_VW_02_37469_4_6238_USD__JV_FS_PR_EX_RATES_DATUM_REC_">[10]Import!$B$368:$F$368</definedName>
    <definedName name="FS_F_VW_02_37469_4_6238_VW__JV_FS_BIDDERS_">[3]Import!$B$456:$L$456</definedName>
    <definedName name="FS_F_VW_02_37469_4_6270_66__JV_FS_REC_">[3]Import!$B$534:$Q$534</definedName>
    <definedName name="FS_F_VW_02_37469_4_6270_EUR__JV_FS_PR_EX_RATES_DATUM_REC_">[3]Import!$B$355:$F$355</definedName>
    <definedName name="FS_F_VW_02_37469_4_6270_SK__JV_FS_BIDDERS_">[3]Import!$B$462:$L$462</definedName>
    <definedName name="FS_F_VW_02_37469_4_6270_USD__JV_FS_PR_EX_RATES_DATUM_REC_">[10]Import!$B$370:$F$370</definedName>
    <definedName name="FS_F_VW_02_37469_4_66__JV_FS_BEDARFE_">[3]Import!$B$47:$E$47</definedName>
    <definedName name="FS_F_VW_02_37469_4_66_20505__JV_FS_BEDARFE_PREISE_QUOTE_">[3]Import!$B$33:$L$33</definedName>
    <definedName name="FS_F_VW_02_37469_4_66_261__JV_FS_BEDARFE_PREISE_QUOTE_">[3]Import!$B$31:$L$31</definedName>
    <definedName name="FS_F_VW_02_37469_4_66_6231__JV_FS_BEDARFE_PREISE_QUOTE_">[3]Import!$B$32:$L$32</definedName>
    <definedName name="FS_F_VW_02_37469_4_6820_EUR__JV_FS_PR_EX_RATES_DATUM_REC_">[3]Import!$B$356:$F$356</definedName>
    <definedName name="FS_F_VW_02_37469_4_6820_MX__JV_FS_BIDDERS_">[3]Import!$B$452:$L$452</definedName>
    <definedName name="FS_F_VW_02_37469_4_6820_USD__JV_FS_PR_EX_RATES_DATUM_REC_">[10]Import!$B$372:$F$372</definedName>
    <definedName name="FS_F_VW_02_37469_4_7767_EUR__JV_FS_PR_EX_RATES_DATUM_REC_">[3]Import!$B$357:$F$357</definedName>
    <definedName name="FS_F_VW_02_37469_4_7767_USD__JV_FS_PR_EX_RATES_DATUM_REC_">[10]Import!$B$374:$F$374</definedName>
    <definedName name="FS_F_VW_02_37469_4_7767_VW__JV_FS_BIDDERS_">[3]Import!$B$448:$L$448</definedName>
    <definedName name="FS_F_VW_02_37469_4_845_EUR__JV_FS_PR_EX_RATES_DATUM_REC_">[3]Import!$B$350:$F$350</definedName>
    <definedName name="FS_F_VW_02_37469_4_845_USD__JV_FS_PR_EX_RATES_DATUM_REC_">[10]Import!$B$362:$F$362</definedName>
    <definedName name="FS_F_VW_02_37469_4_845_VW__JV_FS_BIDDERS_">[3]Import!$B$457:$L$457</definedName>
    <definedName name="FS_F_VW_02_37469_4_EUR_12686__JV_FS_PR_EX_RATES_DATUM_COMP_">[3]Import!$B$261:$F$261</definedName>
    <definedName name="FS_F_VW_02_37469_4_EUR_13362__JV_FS_PR_EX_RATES_DATUM_COMP_">[3]Import!$B$251:$F$251</definedName>
    <definedName name="FS_F_VW_02_37469_4_EUR_17631__JV_FS_PR_EX_RATES_DATUM_COMP_">[3]Import!$B$249:$F$249</definedName>
    <definedName name="FS_F_VW_02_37469_4_EUR_190__JV_FS_PR_EX_RATES_DATUM_COMP_">[3]Import!$B$246:$F$246</definedName>
    <definedName name="FS_F_VW_02_37469_4_EUR_20505__JV_FS_PR_EX_RATES_DATUM_COMP_">[3]Import!$B$262:$F$262</definedName>
    <definedName name="FS_F_VW_02_37469_4_EUR_261__JV_FS_PR_EX_RATES_DATUM_COMP_">[3]Import!$B$255:$F$255</definedName>
    <definedName name="FS_F_VW_02_37469_4_EUR_26946__JV_FS_PR_EX_RATES_DATUM_COMP_">[3]Import!$B$263:$F$263</definedName>
    <definedName name="FS_F_VW_02_37469_4_EUR_359__JV_FS_PR_EX_RATES_DATUM_COMP_">[3]Import!$B$253:$F$253</definedName>
    <definedName name="FS_F_VW_02_37469_4_EUR_37525__JV_FS_PR_EX_RATES_DATUM_COMP_">[3]Import!$B$264:$F$264</definedName>
    <definedName name="FS_F_VW_02_37469_4_EUR_41464__JV_FS_PR_EX_RATES_DATUM_COMP_">[3]Import!$B$247:$F$247</definedName>
    <definedName name="FS_F_VW_02_37469_4_EUR_5083__JV_FS_PR_EX_RATES_DATUM_COMP_">[3]Import!$B$248:$F$248</definedName>
    <definedName name="FS_F_VW_02_37469_4_EUR_51506__JV_FS_PR_EX_RATES_DATUM_COMP_">[3]Import!$B$252:$F$252</definedName>
    <definedName name="FS_F_VW_02_37469_4_EUR_54824__JV_FS_PR_EX_RATES_DATUM_COMP_">[3]Import!$B$265:$F$265</definedName>
    <definedName name="FS_F_VW_02_37469_4_EUR_6231__JV_FS_PR_EX_RATES_DATUM_COMP_">[3]Import!$B$257:$F$257</definedName>
    <definedName name="FS_F_VW_02_37469_4_EUR_6238__JV_FS_PR_EX_RATES_DATUM_COMP_">[3]Import!$B$259:$F$259</definedName>
    <definedName name="FS_F_VW_02_37469_4_EUR_6270__JV_FS_PR_EX_RATES_DATUM_COMP_">[3]Import!$B$254:$F$254</definedName>
    <definedName name="FS_F_VW_02_37469_4_EUR_6820__JV_FS_PR_EX_RATES_DATUM_COMP_">[3]Import!$B$250:$F$250</definedName>
    <definedName name="FS_F_VW_02_37469_4_EUR_7767__JV_FS_PR_EX_RATES_DATUM_COMP_">[3]Import!$B$260:$F$260</definedName>
    <definedName name="FS_F_VW_02_37469_4_EUR_845__JV_FS_PR_EX_RATES_DATUM_COMP_">[3]Import!$B$256:$F$256</definedName>
    <definedName name="FS_F_VW_02_37469_4_USD_12686__JV_FS_PR_EX_RATES_DATUM_COMP_">[10]Import!$B$265:$F$265</definedName>
    <definedName name="FS_F_VW_02_37469_4_USD_13362__JV_FS_PR_EX_RATES_DATUM_COMP_">[10]Import!$B$247:$F$247</definedName>
    <definedName name="FS_F_VW_02_37469_4_USD_17631__JV_FS_PR_EX_RATES_DATUM_COMP_">[10]Import!$B$243:$F$243</definedName>
    <definedName name="FS_F_VW_02_37469_4_USD_190__JV_FS_PR_EX_RATES_DATUM_COMP_">[10]Import!$B$237:$F$237</definedName>
    <definedName name="FS_F_VW_02_37469_4_USD_20505__JV_FS_PR_EX_RATES_DATUM_COMP_">[10]Import!$B$267:$F$267</definedName>
    <definedName name="FS_F_VW_02_37469_4_USD_261__JV_FS_PR_EX_RATES_DATUM_COMP_">[10]Import!$B$255:$F$255</definedName>
    <definedName name="FS_F_VW_02_37469_4_USD_26946__JV_FS_PR_EX_RATES_DATUM_COMP_">[10]Import!$B$269:$F$269</definedName>
    <definedName name="FS_F_VW_02_37469_4_USD_359__JV_FS_PR_EX_RATES_DATUM_COMP_">[10]Import!$B$251:$F$251</definedName>
    <definedName name="FS_F_VW_02_37469_4_USD_37525__JV_FS_PR_EX_RATES_DATUM_COMP_">[10]Import!$B$271:$F$271</definedName>
    <definedName name="FS_F_VW_02_37469_4_USD_41464__JV_FS_PR_EX_RATES_DATUM_COMP_">[10]Import!$B$239:$F$239</definedName>
    <definedName name="FS_F_VW_02_37469_4_USD_5083__JV_FS_PR_EX_RATES_DATUM_COMP_">[10]Import!$B$241:$F$241</definedName>
    <definedName name="FS_F_VW_02_37469_4_USD_51506__JV_FS_PR_EX_RATES_DATUM_COMP_">[10]Import!$B$249:$F$249</definedName>
    <definedName name="FS_F_VW_02_37469_4_USD_54824__JV_FS_PR_EX_RATES_DATUM_COMP_">[10]Import!$B$273:$F$273</definedName>
    <definedName name="FS_F_VW_02_37469_4_USD_6231__JV_FS_PR_EX_RATES_DATUM_COMP_">[3]Import!$B$258:$F$258</definedName>
    <definedName name="FS_F_VW_02_37469_4_USD_6238__JV_FS_PR_EX_RATES_DATUM_COMP_">[10]Import!$B$261:$F$261</definedName>
    <definedName name="FS_F_VW_02_37469_4_USD_6270__JV_FS_PR_EX_RATES_DATUM_COMP_">[10]Import!$B$253:$F$253</definedName>
    <definedName name="FS_F_VW_02_37469_4_USD_6820__JV_FS_PR_EX_RATES_DATUM_COMP_">[10]Import!$B$245:$F$245</definedName>
    <definedName name="FS_F_VW_02_37469_4_USD_7767__JV_FS_PR_EX_RATES_DATUM_COMP_">[10]Import!$B$263:$F$263</definedName>
    <definedName name="FS_F_VW_02_37469_4_USD_845__JV_FS_PR_EX_RATES_DATUM_COMP_">[10]Import!$B$257:$F$257</definedName>
    <definedName name="FS_F_VW_02_37469_5__FS_NEUTEILE_">[3]Import!$B$58:$D$58</definedName>
    <definedName name="FS_F_VW_02_37469_5__JV_FS_PRAESENTATIONEN_">[3]Import!$B$10:$AN$10</definedName>
    <definedName name="FS_F_VW_02_37469_5_11__JV_FS_BEDARFE_">[3]Import!$B$48:$E$48</definedName>
    <definedName name="FS_F_VW_02_37469_5_11_20505__JV_FS_BEDARFE_PREISE_QUOTE_">[3]Import!$B$36:$L$36</definedName>
    <definedName name="FS_F_VW_02_37469_5_11_261__JV_FS_BEDARFE_PREISE_QUOTE_">[3]Import!$B$34:$L$34</definedName>
    <definedName name="FS_F_VW_02_37469_5_11_6231__JV_FS_BEDARFE_PREISE_QUOTE_">[3]Import!$B$35:$L$35</definedName>
    <definedName name="FS_F_VW_02_37469_5_12686_EUR__JV_FS_PR_EX_RATES_DATUM_REC_">[3]Import!$B$377:$F$377</definedName>
    <definedName name="FS_F_VW_02_37469_5_12686_VW__JV_FS_BIDDERS_">[3]Import!$B$480:$L$480</definedName>
    <definedName name="FS_F_VW_02_37469_5_13362_EUR__JV_FS_PR_EX_RATES_DATUM_REC_">[3]Import!$B$378:$F$378</definedName>
    <definedName name="FS_F_VW_02_37469_5_13362_MX__JV_FS_BIDDERS_">[3]Import!$B$477:$L$477</definedName>
    <definedName name="FS_F_VW_02_37469_5_17631_EUR__JV_FS_PR_EX_RATES_DATUM_REC_">[3]Import!$B$379:$F$379</definedName>
    <definedName name="FS_F_VW_02_37469_5_17631_JP__JV_FS_BIDDERS_">[3]Import!$B$469:$L$469</definedName>
    <definedName name="FS_F_VW_02_37469_5_190_BX__JV_FS_BIDDERS_">[3]Import!$B$473:$L$473</definedName>
    <definedName name="FS_F_VW_02_37469_5_190_EUR__JV_FS_PR_EX_RATES_DATUM_REC_">[3]Import!$B$367:$F$367</definedName>
    <definedName name="FS_F_VW_02_37469_5_20505__JV_FS_ANGEBOTSUEBERSICHT_">[3]Import!$B$80:$D$80</definedName>
    <definedName name="FS_F_VW_02_37469_5_20505__JV_FS_AVG_PRICE_">[3]Import!$B$108:$F$108</definedName>
    <definedName name="FS_F_VW_02_37469_5_20505__JV_FS_BWERTSHEET_">[3]Import!$B$183:$AH$183</definedName>
    <definedName name="FS_F_VW_02_37469_5_20505__JV_FS_COMPARISON_">[3]Import!$B$143:$S$143</definedName>
    <definedName name="FS_F_VW_02_37469_5_20505__JV_FS_REC_LIEF_">[3]Import!$B$566:$P$566</definedName>
    <definedName name="FS_F_VW_02_37469_5_20505__JV_FS_RV_LTERM_PNACHLASS_">[3]Import!$B$163:$X$163</definedName>
    <definedName name="FS_F_VW_02_37469_5_20505_11__JV_FS_REC_">[3]Import!$B$543:$Q$543</definedName>
    <definedName name="FS_F_VW_02_37469_5_20505_EUR__JV_FS_PR_EX_RATES_DATUM_REC_">[3]Import!$B$380:$F$380</definedName>
    <definedName name="FS_F_VW_02_37469_5_20505_VW__JV_FS_BIDDERS_">[3]Import!$B$470:$L$470</definedName>
    <definedName name="FS_F_VW_02_37469_5_261__JV_FS_ANGEBOTSUEBERSICHT_">[3]Import!$B$82:$D$82</definedName>
    <definedName name="FS_F_VW_02_37469_5_261__JV_FS_AVG_PRICE_">[3]Import!$B$105:$F$105</definedName>
    <definedName name="FS_F_VW_02_37469_5_261__JV_FS_BWERTSHEET_">[3]Import!$B$181:$AH$181</definedName>
    <definedName name="FS_F_VW_02_37469_5_261__JV_FS_COMPARISON_">[3]Import!$B$141:$S$141</definedName>
    <definedName name="FS_F_VW_02_37469_5_261__JV_FS_REC_LIEF_">[3]Import!$B$564:$P$564</definedName>
    <definedName name="FS_F_VW_02_37469_5_261__JV_FS_RV_LTERM_PNACHLASS_">[3]Import!$B$161:$X$161</definedName>
    <definedName name="FS_F_VW_02_37469_5_261_11__JV_FS_REC_">[3]Import!$B$539:$Q$539</definedName>
    <definedName name="FS_F_VW_02_37469_5_261_EUR__JV_FS_PR_EX_RATES_DATUM_REC_">[3]Import!$B$368:$F$368</definedName>
    <definedName name="FS_F_VW_02_37469_5_261_VW__JV_FS_BIDDERS_">[3]Import!$B$474:$L$474</definedName>
    <definedName name="FS_F_VW_02_37469_5_26946_11__JV_FS_REC_">[3]Import!$B$544:$Q$544</definedName>
    <definedName name="FS_F_VW_02_37469_5_26946_EUR__JV_FS_PR_EX_RATES_DATUM_REC_">[3]Import!$B$381:$F$381</definedName>
    <definedName name="FS_F_VW_02_37469_5_26946_VW__JV_FS_BIDDERS_">[3]Import!$B$485:$L$485</definedName>
    <definedName name="FS_F_VW_02_37469_5_359_EUR__JV_FS_PR_EX_RATES_DATUM_REC_">[3]Import!$B$369:$F$369</definedName>
    <definedName name="FS_F_VW_02_37469_5_359_SK__JV_FS_BIDDERS_">[3]Import!$B$468:$L$468</definedName>
    <definedName name="FS_F_VW_02_37469_5_37525_EUR__JV_FS_PR_EX_RATES_DATUM_REC_">[3]Import!$B$382:$F$382</definedName>
    <definedName name="FS_F_VW_02_37469_5_37525_VW__JV_FS_BIDDERS_">[3]Import!$B$482:$L$482</definedName>
    <definedName name="FS_F_VW_02_37469_5_41464_BX__JV_FS_BIDDERS_">[3]Import!$B$484:$L$484</definedName>
    <definedName name="FS_F_VW_02_37469_5_41464_EUR__JV_FS_PR_EX_RATES_DATUM_REC_">[3]Import!$B$383:$F$383</definedName>
    <definedName name="FS_F_VW_02_37469_5_5083__JV_FS_ANGEBOTSUEBERSICHT_">[3]Import!$B$83:$D$83</definedName>
    <definedName name="FS_F_VW_02_37469_5_5083__JV_FS_AVG_PRICE_">[3]Import!$B$106:$F$106</definedName>
    <definedName name="FS_F_VW_02_37469_5_5083_11__JV_FS_REC_">[3]Import!$B$540:$Q$540</definedName>
    <definedName name="FS_F_VW_02_37469_5_5083_EUR__JV_FS_PR_EX_RATES_DATUM_REC_">[3]Import!$B$371:$F$371</definedName>
    <definedName name="FS_F_VW_02_37469_5_5083_IT__JV_FS_BIDDERS_">[3]Import!$B$479:$L$479</definedName>
    <definedName name="FS_F_VW_02_37469_5_51506_11__JV_FS_REC_">[3]Import!$B$545:$Q$545</definedName>
    <definedName name="FS_F_VW_02_37469_5_51506_EUR__JV_FS_PR_EX_RATES_DATUM_REC_">[3]Import!$B$384:$F$384</definedName>
    <definedName name="FS_F_VW_02_37469_5_51506_MX__JV_FS_BIDDERS_">[3]Import!$B$478:$L$478</definedName>
    <definedName name="FS_F_VW_02_37469_5_54824_11__JV_FS_REC_">[3]Import!$B$546:$Q$546</definedName>
    <definedName name="FS_F_VW_02_37469_5_54824_EUR__JV_FS_PR_EX_RATES_DATUM_REC_">[3]Import!$B$385:$F$385</definedName>
    <definedName name="FS_F_VW_02_37469_5_54824_VW__JV_FS_BIDDERS_">[3]Import!$B$483:$L$483</definedName>
    <definedName name="FS_F_VW_02_37469_5_6231__JV_FS_ANGEBOTSUEBERSICHT_">[3]Import!$B$81:$D$81</definedName>
    <definedName name="FS_F_VW_02_37469_5_6231__JV_FS_AVG_PRICE_">[3]Import!$B$107:$F$107</definedName>
    <definedName name="FS_F_VW_02_37469_5_6231__JV_FS_BWERTSHEET_">[3]Import!$B$182:$AH$182</definedName>
    <definedName name="FS_F_VW_02_37469_5_6231__JV_FS_COMPARISON_">[3]Import!$B$142:$S$142</definedName>
    <definedName name="FS_F_VW_02_37469_5_6231__JV_FS_REC_LIEF_">[3]Import!$B$565:$P$565</definedName>
    <definedName name="FS_F_VW_02_37469_5_6231__JV_FS_RV_LTERM_PNACHLASS_">[3]Import!$B$162:$X$162</definedName>
    <definedName name="FS_F_VW_02_37469_5_6231_11__JV_FS_REC_">[3]Import!$B$541:$Q$541</definedName>
    <definedName name="FS_F_VW_02_37469_5_6231_EUR__JV_FS_PR_EX_RATES_DATUM_REC_">[3]Import!$B$372:$F$372</definedName>
    <definedName name="FS_F_VW_02_37469_5_6231_VW__JV_FS_BIDDERS_">[3]Import!$B$472:$L$472</definedName>
    <definedName name="FS_F_VW_02_37469_5_6238_EUR__JV_FS_PR_EX_RATES_DATUM_REC_">[3]Import!$B$373:$F$373</definedName>
    <definedName name="FS_F_VW_02_37469_5_6238_VW__JV_FS_BIDDERS_">[3]Import!$B$475:$L$475</definedName>
    <definedName name="FS_F_VW_02_37469_5_6270_11__JV_FS_REC_">[3]Import!$B$542:$Q$542</definedName>
    <definedName name="FS_F_VW_02_37469_5_6270_EUR__JV_FS_PR_EX_RATES_DATUM_REC_">[3]Import!$B$374:$F$374</definedName>
    <definedName name="FS_F_VW_02_37469_5_6270_SK__JV_FS_BIDDERS_">[3]Import!$B$481:$L$481</definedName>
    <definedName name="FS_F_VW_02_37469_5_6820_EUR__JV_FS_PR_EX_RATES_DATUM_REC_">[3]Import!$B$375:$F$375</definedName>
    <definedName name="FS_F_VW_02_37469_5_6820_MX__JV_FS_BIDDERS_">[3]Import!$B$471:$L$471</definedName>
    <definedName name="FS_F_VW_02_37469_5_7767_EUR__JV_FS_PR_EX_RATES_DATUM_REC_">[3]Import!$B$376:$F$376</definedName>
    <definedName name="FS_F_VW_02_37469_5_7767_VW__JV_FS_BIDDERS_">[3]Import!$B$467:$L$467</definedName>
    <definedName name="FS_F_VW_02_37469_5_845_EUR__JV_FS_PR_EX_RATES_DATUM_REC_">[3]Import!$B$370:$F$370</definedName>
    <definedName name="FS_F_VW_02_37469_5_845_VW__JV_FS_BIDDERS_">[3]Import!$B$476:$L$476</definedName>
    <definedName name="FS_F_VW_02_37469_5_EUR_12686__JV_FS_PR_EX_RATES_DATUM_COMP_">[3]Import!$B$280:$F$280</definedName>
    <definedName name="FS_F_VW_02_37469_5_EUR_13362__JV_FS_PR_EX_RATES_DATUM_COMP_">[3]Import!$B$271:$F$271</definedName>
    <definedName name="FS_F_VW_02_37469_5_EUR_17631__JV_FS_PR_EX_RATES_DATUM_COMP_">[3]Import!$B$269:$F$269</definedName>
    <definedName name="FS_F_VW_02_37469_5_EUR_190__JV_FS_PR_EX_RATES_DATUM_COMP_">[3]Import!$B$266:$F$266</definedName>
    <definedName name="FS_F_VW_02_37469_5_EUR_20505__JV_FS_PR_EX_RATES_DATUM_COMP_">[3]Import!$B$281:$F$281</definedName>
    <definedName name="FS_F_VW_02_37469_5_EUR_261__JV_FS_PR_EX_RATES_DATUM_COMP_">[3]Import!$B$275:$F$275</definedName>
    <definedName name="FS_F_VW_02_37469_5_EUR_26946__JV_FS_PR_EX_RATES_DATUM_COMP_">[3]Import!$B$282:$F$282</definedName>
    <definedName name="FS_F_VW_02_37469_5_EUR_359__JV_FS_PR_EX_RATES_DATUM_COMP_">[3]Import!$B$273:$F$273</definedName>
    <definedName name="FS_F_VW_02_37469_5_EUR_37525__JV_FS_PR_EX_RATES_DATUM_COMP_">[3]Import!$B$283:$F$283</definedName>
    <definedName name="FS_F_VW_02_37469_5_EUR_41464__JV_FS_PR_EX_RATES_DATUM_COMP_">[3]Import!$B$267:$F$267</definedName>
    <definedName name="FS_F_VW_02_37469_5_EUR_5083__JV_FS_PR_EX_RATES_DATUM_COMP_">[3]Import!$B$268:$F$268</definedName>
    <definedName name="FS_F_VW_02_37469_5_EUR_51506__JV_FS_PR_EX_RATES_DATUM_COMP_">[3]Import!$B$272:$F$272</definedName>
    <definedName name="FS_F_VW_02_37469_5_EUR_54824__JV_FS_PR_EX_RATES_DATUM_COMP_">[3]Import!$B$284:$F$284</definedName>
    <definedName name="FS_F_VW_02_37469_5_EUR_6231__JV_FS_PR_EX_RATES_DATUM_COMP_">[3]Import!$B$277:$F$277</definedName>
    <definedName name="FS_F_VW_02_37469_5_EUR_6238__JV_FS_PR_EX_RATES_DATUM_COMP_">[3]Import!$B$278:$F$278</definedName>
    <definedName name="FS_F_VW_02_37469_5_EUR_6270__JV_FS_PR_EX_RATES_DATUM_COMP_">[3]Import!$B$274:$F$274</definedName>
    <definedName name="FS_F_VW_02_37469_5_EUR_6820__JV_FS_PR_EX_RATES_DATUM_COMP_">[3]Import!$B$270:$F$270</definedName>
    <definedName name="FS_F_VW_02_37469_5_EUR_7767__JV_FS_PR_EX_RATES_DATUM_COMP_">[3]Import!$B$279:$F$279</definedName>
    <definedName name="FS_F_VW_02_37469_5_EUR_845__JV_FS_PR_EX_RATES_DATUM_COMP_">[3]Import!$B$276:$F$276</definedName>
    <definedName name="FS_NEUTEILE.FS_NR">[3]Import!$B$52:$B$58</definedName>
    <definedName name="FS_NEUTEILE.FS_POSITION">[3]Import!$C$52:$C$58</definedName>
    <definedName name="FS_NEUTEILE.VERSION">[3]Import!$D$52:$D$58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[3]Import!$B$62:$B$83</definedName>
    <definedName name="JV_FS_ANGEBOTSUEBERSICHT.LIEF_ID">[3]Import!$C$62:$C$83</definedName>
    <definedName name="JV_FS_ANGEBOTSUEBERSICHT.NAME">[3]Import!$D$62:$D$83</definedName>
    <definedName name="JV_FS_AVG_PRICE.DM_AVG_APREIS">[3]Import!$D$87:$D$108</definedName>
    <definedName name="JV_FS_AVG_PRICE.DM_AVG_BPREIS">[3]Import!$E$87:$E$108</definedName>
    <definedName name="JV_FS_AVG_PRICE.FS_POSITION">[3]Import!$B$87:$B$108</definedName>
    <definedName name="JV_FS_AVG_PRICE.LIEF_ID">[3]Import!$C$87:$C$108</definedName>
    <definedName name="JV_FS_AVG_PRICE.LPT_ID">[3]Import!$F$87:$F$108</definedName>
    <definedName name="JV_FS_BAUSTUFE_ANGEBOTE_WAE.DM_TEILEPREIS">[3]Import!$E$112:$E$113</definedName>
    <definedName name="JV_FS_BAUSTUFE_ANGEBOTE_WAE.DM_WERKZEUGKOSTEN">[3]Import!$D$112:$D$113</definedName>
    <definedName name="JV_FS_BAUSTUFE_ANGEBOTE_WAE.FS_POSITION">[3]Import!$B$112:$B$113</definedName>
    <definedName name="JV_FS_BAUSTUFE_ANGEBOTE_WAE.STUFE">[3]Import!$C$112:$C$113</definedName>
    <definedName name="JV_FS_BEDARFE.BEDARF">[3]Import!$E$40:$E$48</definedName>
    <definedName name="JV_FS_BEDARFE.FS_POSITION">[3]Import!$B$40:$B$48</definedName>
    <definedName name="JV_FS_BEDARFE.WERK_ID">[3]Import!$C$40:$C$48</definedName>
    <definedName name="JV_FS_BEDARFE.WERKSNAME">[3]Import!$D$40:$D$48</definedName>
    <definedName name="JV_FS_BEDARFE_PREISE_QUOTE.BEDARF">[3]Import!$G$14:$G$36</definedName>
    <definedName name="JV_FS_BEDARFE_PREISE_QUOTE.DM_APREIS">[3]Import!$E$14:$E$36</definedName>
    <definedName name="JV_FS_BEDARFE_PREISE_QUOTE.DM_BPREIS">[3]Import!$F$14:$F$36</definedName>
    <definedName name="JV_FS_BEDARFE_PREISE_QUOTE.FS_POSITION">[3]Import!$B$14:$B$36</definedName>
    <definedName name="JV_FS_BEDARFE_PREISE_QUOTE.LIEF_ID">[3]Import!$D$14:$D$36</definedName>
    <definedName name="JV_FS_BEDARFE_PREISE_QUOTE.LPT_ID">[3]Import!$L$14:$L$36</definedName>
    <definedName name="JV_FS_BEDARFE_PREISE_QUOTE.PRODSTANDORT">[3]Import!$J$14:$J$36</definedName>
    <definedName name="JV_FS_BEDARFE_PREISE_QUOTE.QUOTE_PROZENT">[3]Import!$K$14:$K$36</definedName>
    <definedName name="JV_FS_BEDARFE_PREISE_QUOTE.SOP_DATUM">[3]Import!$I$14:$I$36</definedName>
    <definedName name="JV_FS_BEDARFE_PREISE_QUOTE.WERK_ID">[3]Import!$C$14:$C$36</definedName>
    <definedName name="JV_FS_BEDARFE_PREISE_QUOTE.WERKSNAME">[3]Import!$H$14:$H$36</definedName>
    <definedName name="JV_FS_BIDDERS.DECLINED">[9]Import!$K$389:$K$485</definedName>
    <definedName name="JV_FS_BIDDERS.FS_POSITION">[3]Import!$B$389:$B$485</definedName>
    <definedName name="JV_FS_BIDDERS.ID">[3]Import!$I$389:$I$485</definedName>
    <definedName name="JV_FS_BIDDERS.LIEF_ID">[3]Import!$C$389:$C$485</definedName>
    <definedName name="JV_FS_BIDDERS.LIEFNAME">[9]Import!$D$389:$D$485</definedName>
    <definedName name="JV_FS_BIDDERS.LND_KB_LAND">[9]Import!$E$389:$E$485</definedName>
    <definedName name="JV_FS_BIDDERS.NAME">[3]Import!$H$389:$H$485</definedName>
    <definedName name="JV_FS_BIDDERS.NO_SUPPLIER">[9]Import!$L$389:$L$485</definedName>
    <definedName name="JV_FS_BIDDERS.OFFER_STATUS_ID">[3]Import!$F$389:$F$485</definedName>
    <definedName name="JV_FS_BIDDERS.QUOTED">[9]Import!$J$389:$J$485</definedName>
    <definedName name="JV_FS_BIDDERS.STATUS">[3]Import!$G$389:$G$485</definedName>
    <definedName name="JV_FS_BWERTSHEET.AVG_APREIS0">[3]Import!$H$167:$H$183</definedName>
    <definedName name="JV_FS_BWERTSHEET.BARWERT">[3]Import!$W$167:$W$183</definedName>
    <definedName name="JV_FS_BWERTSHEET.DM_AVG_PROTOPREIS">[3]Import!$L$167:$L$183</definedName>
    <definedName name="JV_FS_BWERTSHEET.ENTWICKLUNGSKOSTEN">[3]Import!$AH$167:$AH$183</definedName>
    <definedName name="JV_FS_BWERTSHEET.FS_POSITION">[3]Import!$B$167:$B$183</definedName>
    <definedName name="JV_FS_BWERTSHEET.FT_APREIS">[3]Import!$F$167:$F$183</definedName>
    <definedName name="JV_FS_BWERTSHEET.FT_BPREIS">[3]Import!$G$167:$G$183</definedName>
    <definedName name="JV_FS_BWERTSHEET.INVEST">[3]Import!$M$167:$M$183</definedName>
    <definedName name="JV_FS_BWERTSHEET.INVEST_SAVING">[3]Import!$X$167:$X$183</definedName>
    <definedName name="JV_FS_BWERTSHEET.INVEST_TARGET">[3]Import!$K$167:$K$183</definedName>
    <definedName name="JV_FS_BWERTSHEET.INVEST_WKZ">[3]Import!$N$167:$N$183</definedName>
    <definedName name="JV_FS_BWERTSHEET.LIEF_ID">[3]Import!$C$167:$C$183</definedName>
    <definedName name="JV_FS_BWERTSHEET.LOG_KOST">[3]Import!$I$167:$I$183</definedName>
    <definedName name="JV_FS_BWERTSHEET.NAME">[3]Import!$E$167:$E$183</definedName>
    <definedName name="JV_FS_BWERTSHEET.REDUCTION_1">[3]Import!$O$167:$O$183</definedName>
    <definedName name="JV_FS_BWERTSHEET.REDUCTION_2">[3]Import!$P$167:$P$183</definedName>
    <definedName name="JV_FS_BWERTSHEET.REDUCTION_3">[3]Import!$Q$167:$Q$183</definedName>
    <definedName name="JV_FS_BWERTSHEET.REDUCTION_4">[3]Import!$R$167:$R$183</definedName>
    <definedName name="JV_FS_BWERTSHEET.REDUCTION_5">[3]Import!$S$167:$S$183</definedName>
    <definedName name="JV_FS_BWERTSHEET.REDUCTION_6">[3]Import!$T$167:$T$183</definedName>
    <definedName name="JV_FS_BWERTSHEET.REDUCTION_7">[3]Import!$U$167:$U$183</definedName>
    <definedName name="JV_FS_BWERTSHEET.REDUCTION_8">[3]Import!$V$167:$V$183</definedName>
    <definedName name="JV_FS_BWERTSHEET.SAVING_OVER_LIFE">[3]Import!$AG$167:$AG$183</definedName>
    <definedName name="JV_FS_BWERTSHEET.SAVING_PA0">[3]Import!$Y$167:$Y$183</definedName>
    <definedName name="JV_FS_BWERTSHEET.SAVING_PA1">[3]Import!$Z$167:$Z$183</definedName>
    <definedName name="JV_FS_BWERTSHEET.SAVING_PA2">[3]Import!$AA$167:$AA$183</definedName>
    <definedName name="JV_FS_BWERTSHEET.SAVING_PA3">[3]Import!$AB$167:$AB$183</definedName>
    <definedName name="JV_FS_BWERTSHEET.SAVING_PA4">[3]Import!$AC$167:$AC$183</definedName>
    <definedName name="JV_FS_BWERTSHEET.SAVING_PA5">[3]Import!$AD$167:$AD$183</definedName>
    <definedName name="JV_FS_BWERTSHEET.SAVING_PA6">[3]Import!$AE$167:$AE$183</definedName>
    <definedName name="JV_FS_BWERTSHEET.SAVING_PA7">[3]Import!$AF$167:$AF$183</definedName>
    <definedName name="JV_FS_BWERTSHEET.SOP_BASIS">[3]Import!$D$167:$D$183</definedName>
    <definedName name="JV_FS_BWERTSHEET.ZOLL">[3]Import!$J$167:$J$183</definedName>
    <definedName name="JV_FS_COMPARISON.BEARB_GEWICHT">[3]Import!$J$127:$J$143</definedName>
    <definedName name="JV_FS_COMPARISON.DM_AVG_APREIS">[3]Import!$M$127:$M$143</definedName>
    <definedName name="JV_FS_COMPARISON.DM_AVG_BPREIS">[3]Import!$N$127:$N$143</definedName>
    <definedName name="JV_FS_COMPARISON.DM_AVG_PROTOPREIS">[3]Import!$O$127:$O$143</definedName>
    <definedName name="JV_FS_COMPARISON.DM_WERKZEUGKOSTEN">[3]Import!$P$127:$P$143</definedName>
    <definedName name="JV_FS_COMPARISON.FS_POSITION">[3]Import!$B$127:$B$143</definedName>
    <definedName name="JV_FS_COMPARISON.INVESTMENT">[3]Import!$G$127:$G$143</definedName>
    <definedName name="JV_FS_COMPARISON.LIEF_ID">[3]Import!$R$127:$R$143</definedName>
    <definedName name="JV_FS_COMPARISON.LIEF_NAME_PROD">[3]Import!$C$127:$C$143</definedName>
    <definedName name="JV_FS_COMPARISON.LND_KB_LAND">[3]Import!$K$127:$K$143</definedName>
    <definedName name="JV_FS_COMPARISON.MATPREIS_JE_TEIL">[3]Import!$I$127:$I$143</definedName>
    <definedName name="JV_FS_COMPARISON.NAME">[3]Import!$Q$127:$Q$143</definedName>
    <definedName name="JV_FS_COMPARISON.RATING_FE">[3]Import!$F$127:$F$143</definedName>
    <definedName name="JV_FS_COMPARISON.RATING_LOGISTIK">[3]Import!$D$127:$D$143</definedName>
    <definedName name="JV_FS_COMPARISON.RATING_QUALITAET">[3]Import!$E$127:$E$143</definedName>
    <definedName name="JV_FS_COMPARISON.ROHGEWICHT">[3]Import!$H$127:$H$143</definedName>
    <definedName name="JV_FS_COMPARISON.ROHMAT_PREIS_ANGEB">[3]Import!$S$127:$S$143</definedName>
    <definedName name="JV_FS_COMPARISON.SUM_QUOTE">[3]Import!$L$127:$L$143</definedName>
    <definedName name="JV_FS_PR_EX_RATES_DATUM_COMP.DATUM">[3]Import!$E$187:$E$284</definedName>
    <definedName name="JV_FS_PR_EX_RATES_DATUM_COMP.FS_POSITION">[3]Import!$B$187:$B$284</definedName>
    <definedName name="JV_FS_PR_EX_RATES_DATUM_COMP.LIEF_ID">[3]Import!$F$187:$F$284</definedName>
    <definedName name="JV_FS_PR_EX_RATES_DATUM_COMP.RATE">[3]Import!$D$187:$D$284</definedName>
    <definedName name="JV_FS_PR_EX_RATES_DATUM_COMP.WAE_ID">[3]Import!$C$187:$C$284</definedName>
    <definedName name="JV_FS_PR_EX_RATES_DATUM_REC.DATUM">[3]Import!$F$288:$F$385</definedName>
    <definedName name="JV_FS_PR_EX_RATES_DATUM_REC.FS_POSITION">[3]Import!$B$288:$B$385</definedName>
    <definedName name="JV_FS_PR_EX_RATES_DATUM_REC.LIEF_ID">[3]Import!$C$288:$C$385</definedName>
    <definedName name="JV_FS_PR_EX_RATES_DATUM_REC.RATE">[3]Import!$E$288:$E$385</definedName>
    <definedName name="JV_FS_PR_EX_RATES_DATUM_REC.WAE_ID">[3]Import!$D$288:$D$385</definedName>
    <definedName name="JV_FS_PRAESENTATIONEN.AVG_LAP">[3]Import!$AJ$4:$AJ$10</definedName>
    <definedName name="JV_FS_PRAESENTATIONEN.BEMERKUNG_RECOM">[3]Import!$AF$4:$AF$10</definedName>
    <definedName name="JV_FS_PRAESENTATIONEN.CARS_PA">[3]Import!$AB$4:$AB$10</definedName>
    <definedName name="JV_FS_PRAESENTATIONEN.COMMODITY">[3]Import!$AD$4:$AD$10</definedName>
    <definedName name="JV_FS_PRAESENTATIONEN.CSC_DATUM">[3]Import!$Y$4:$Y$10</definedName>
    <definedName name="JV_FS_PRAESENTATIONEN.FRUEHEST_SOP">[3]Import!$L$4:$L$10</definedName>
    <definedName name="JV_FS_PRAESENTATIONEN.FS_NACHNAME">[3]Import!$J$4:$J$10</definedName>
    <definedName name="JV_FS_PRAESENTATIONEN.FS_NR">[3]Import!$B$4:$B$10</definedName>
    <definedName name="JV_FS_PRAESENTATIONEN.FS_POSITION">[3]Import!$C$4:$C$10</definedName>
    <definedName name="JV_FS_PRAESENTATIONEN.FT_APREIS">[3]Import!$O$4:$O$10</definedName>
    <definedName name="JV_FS_PRAESENTATIONEN.FT_BPREIS">[3]Import!$P$4:$P$10</definedName>
    <definedName name="JV_FS_PRAESENTATIONEN.FT_VSI">[3]Import!$AL$4:$AL$10</definedName>
    <definedName name="JV_FS_PRAESENTATIONEN.GEWICHTSTARGET">[3]Import!$W$4:$W$10</definedName>
    <definedName name="JV_FS_PRAESENTATIONEN.INVESTITIONSTARGET">[3]Import!$T$4:$T$10</definedName>
    <definedName name="JV_FS_PRAESENTATIONEN.KALK_MODEL">[3]Import!$AK$4:$AK$10</definedName>
    <definedName name="JV_FS_PRAESENTATIONEN.KONDITIONS_ID">[3]Import!$AM$4:$AM$10</definedName>
    <definedName name="JV_FS_PRAESENTATIONEN.KONSTUKTEUR">[3]Import!$H$4:$H$10</definedName>
    <definedName name="JV_FS_PRAESENTATIONEN.LEB_NACHNAME">[3]Import!$K$4:$K$10</definedName>
    <definedName name="JV_FS_PRAESENTATIONEN.LIFETIME">[3]Import!$M$4:$M$10</definedName>
    <definedName name="JV_FS_PRAESENTATIONEN.LT_APREIS">[3]Import!$Q$4:$Q$10</definedName>
    <definedName name="JV_FS_PRAESENTATIONEN.LT_BPREIS">[3]Import!$R$4:$R$10</definedName>
    <definedName name="JV_FS_PRAESENTATIONEN.LT_INVEST">[3]Import!$S$4:$S$10</definedName>
    <definedName name="JV_FS_PRAESENTATIONEN.LT_PROTOTYP_PARTS">[3]Import!$U$4:$U$10</definedName>
    <definedName name="JV_FS_PRAESENTATIONEN.LT_PROTOTYP_TOOLING">[3]Import!$V$4:$V$10</definedName>
    <definedName name="JV_FS_PRAESENTATIONEN.MATERIAL">[3]Import!$AH$4:$AH$10</definedName>
    <definedName name="JV_FS_PRAESENTATIONEN.PRAES_WAE_ID">[3]Import!$Z$4:$Z$10</definedName>
    <definedName name="JV_FS_PRAESENTATIONEN.PREMEETING_DATUM">[3]Import!$X$4:$X$10</definedName>
    <definedName name="JV_FS_PRAESENTATIONEN.PROJECTS">[3]Import!$AG$4:$AG$10</definedName>
    <definedName name="JV_FS_PRAESENTATIONEN.STATUS">[3]Import!$AI$4:$AI$10</definedName>
    <definedName name="JV_FS_PRAESENTATIONEN.STK_SUMME">[3]Import!$AE$4:$AE$10</definedName>
    <definedName name="JV_FS_PRAESENTATIONEN.TEILE_BEZ">[3]Import!$D$4:$D$10</definedName>
    <definedName name="JV_FS_PRAESENTATIONEN.TEILE_BEZ_ENGL">[3]Import!$E$4:$E$10</definedName>
    <definedName name="JV_FS_PRAESENTATIONEN.TEILE_JE_FZG">[3]Import!$G$4:$G$10</definedName>
    <definedName name="JV_FS_PRAESENTATIONEN.TEILENUMMER">[3]Import!$F$4:$F$10</definedName>
    <definedName name="JV_FS_PRAESENTATIONEN.VERSION">[3]Import!$AN$4:$AN$10</definedName>
    <definedName name="JV_FS_PRAESENTATIONEN.VERTRAGSART">[3]Import!$AC$4:$AC$10</definedName>
    <definedName name="JV_FS_PRAESENTATIONEN.VOLUME">[3]Import!$AA$4:$AA$10</definedName>
    <definedName name="JV_FS_PRAESENTATIONEN.WSTG">[3]Import!$I$4:$I$10</definedName>
    <definedName name="JV_FS_PRAESENTATIONEN.ZEICHNUNGSDATUM">[3]Import!$N$4:$N$10</definedName>
    <definedName name="JV_FS_REC.BEDARF">[3]Import!$G$489:$G$546</definedName>
    <definedName name="JV_FS_REC.DM_APREIS">[3]Import!$J$489:$J$546</definedName>
    <definedName name="JV_FS_REC.DM_BPREIS">[3]Import!$K$489:$K$546</definedName>
    <definedName name="JV_FS_REC.FS_NR">[3]Import!$B$489:$B$546</definedName>
    <definedName name="JV_FS_REC.FS_POSITION">[3]Import!$C$489:$C$546</definedName>
    <definedName name="JV_FS_REC.INVESTMENT">[3]Import!$M$489:$M$546</definedName>
    <definedName name="JV_FS_REC.LIEF_ID">[3]Import!$D$489:$D$546</definedName>
    <definedName name="JV_FS_REC.LIEF_NAME_PROD">[3]Import!$H$489:$H$546</definedName>
    <definedName name="JV_FS_REC.LND_KB_LAND">[3]Import!$I$489:$I$546</definedName>
    <definedName name="JV_FS_REC.LOG_KONZEPT">[3]Import!$F$489:$F$546</definedName>
    <definedName name="JV_FS_REC.LPT_ID">[3]Import!$N$489:$N$546</definedName>
    <definedName name="JV_FS_REC.QUOTE_PROZENT">[3]Import!$L$489:$L$546</definedName>
    <definedName name="JV_FS_REC.TURNOVER">[3]Import!$O$489:$O$546</definedName>
    <definedName name="JV_FS_REC.VERSION">[3]Import!$Q$489:$Q$546</definedName>
    <definedName name="JV_FS_REC.WERK_ID">[3]Import!$E$489:$E$546</definedName>
    <definedName name="JV_FS_REC.WERKSNAME">[3]Import!$P$489:$P$546</definedName>
    <definedName name="JV_FS_REC_LIEF.AVG_PROTOPREIS">[3]Import!$F$550:$F$566</definedName>
    <definedName name="JV_FS_REC_LIEF.DM_WERKZEUGKOSTEN">[3]Import!$E$550:$E$566</definedName>
    <definedName name="JV_FS_REC_LIEF.ENTWICKLUNGSKOSTEN">[3]Import!$P$550:$P$566</definedName>
    <definedName name="JV_FS_REC_LIEF.FS_POSITION">[3]Import!$B$550:$B$566</definedName>
    <definedName name="JV_FS_REC_LIEF.LIEF_ID">[3]Import!$C$550:$C$566</definedName>
    <definedName name="JV_FS_REC_LIEF.R1">[3]Import!$H$550:$H$566</definedName>
    <definedName name="JV_FS_REC_LIEF.R2">[3]Import!$I$550:$I$566</definedName>
    <definedName name="JV_FS_REC_LIEF.R3">[3]Import!$J$550:$J$566</definedName>
    <definedName name="JV_FS_REC_LIEF.R4">[3]Import!$K$550:$K$566</definedName>
    <definedName name="JV_FS_REC_LIEF.R5">[3]Import!$L$550:$L$566</definedName>
    <definedName name="JV_FS_REC_LIEF.R6">[3]Import!$M$550:$M$566</definedName>
    <definedName name="JV_FS_REC_LIEF.R7">[3]Import!$N$550:$N$566</definedName>
    <definedName name="JV_FS_REC_LIEF.R8">[3]Import!$O$550:$O$566</definedName>
    <definedName name="JV_FS_REC_LIEF.SOP">[3]Import!$G$550:$G$566</definedName>
    <definedName name="JV_FS_REC_LIEF.STK_SUMME">[3]Import!$D$550:$D$566</definedName>
    <definedName name="JV_FS_REC_SAVING.FRUEHEST_SOP">[3]Import!$C$570:$C$571</definedName>
    <definedName name="JV_FS_REC_SAVING.FS_POSITION">[3]Import!$B$570:$B$571</definedName>
    <definedName name="JV_FS_REC_SAVING.SAV_PA0">[3]Import!$E$570:$E$571</definedName>
    <definedName name="JV_FS_REC_SAVING.SAV_PA1">[3]Import!$F$570:$F$571</definedName>
    <definedName name="JV_FS_REC_SAVING.SAV_PA2">[3]Import!$G$570:$G$571</definedName>
    <definedName name="JV_FS_REC_SAVING.SAV_PA3">[3]Import!$H$570:$H$571</definedName>
    <definedName name="JV_FS_REC_SAVING.SAV_PA4">[3]Import!$I$570:$I$571</definedName>
    <definedName name="JV_FS_REC_SAVING.SAV_PA5">[3]Import!$J$570:$J$571</definedName>
    <definedName name="JV_FS_REC_SAVING.SAV_PA6">[3]Import!$K$570:$K$571</definedName>
    <definedName name="JV_FS_REC_SAVING.SAV_PA7">[3]Import!$L$570:$L$571</definedName>
    <definedName name="JV_FS_REC_SAVING.SOP_BASIS">[3]Import!$D$570:$D$571</definedName>
    <definedName name="JV_FS_REC_SAVING.TOTAL_SAVING_OVER_LIFE">[3]Import!$M$570:$M$571</definedName>
    <definedName name="JV_FS_RV_AVG_PROTODATA.DM_AVG_PROTOPREIS">[3]Import!$D$122:$D$123</definedName>
    <definedName name="JV_FS_RV_AVG_PROTODATA.DM_WERKZEUGKOSTEN">[3]Import!$E$122:$E$123</definedName>
    <definedName name="JV_FS_RV_AVG_PROTODATA.FS_POSITION">[3]Import!$B$122:$B$123</definedName>
    <definedName name="JV_FS_RV_AVG_PROTODATA.LIEF_ID">[3]Import!$C$122:$C$123</definedName>
    <definedName name="JV_FS_RV_LTERM_PNACHLASS.BJAHR1">[3]Import!$E$147:$E$163</definedName>
    <definedName name="JV_FS_RV_LTERM_PNACHLASS.BJAHR2">[3]Import!$G$147:$G$163</definedName>
    <definedName name="JV_FS_RV_LTERM_PNACHLASS.BJAHR3">[3]Import!$I$147:$I$163</definedName>
    <definedName name="JV_FS_RV_LTERM_PNACHLASS.BJAHR4">[3]Import!$K$147:$K$163</definedName>
    <definedName name="JV_FS_RV_LTERM_PNACHLASS.BJAHR5">[3]Import!$M$147:$M$163</definedName>
    <definedName name="JV_FS_RV_LTERM_PNACHLASS.BJAHR6">[3]Import!$O$147:$O$163</definedName>
    <definedName name="JV_FS_RV_LTERM_PNACHLASS.BJAHR7">[3]Import!$Q$147:$Q$163</definedName>
    <definedName name="JV_FS_RV_LTERM_PNACHLASS.BJAHR8">[3]Import!$S$147:$S$163</definedName>
    <definedName name="JV_FS_RV_LTERM_PNACHLASS.ENTWICKLUNGSKOSTEN">[3]Import!$X$147:$X$163</definedName>
    <definedName name="JV_FS_RV_LTERM_PNACHLASS.FS_POSITION">[3]Import!$B$147:$B$163</definedName>
    <definedName name="JV_FS_RV_LTERM_PNACHLASS.INVESTITIONEN">[3]Import!$U$147:$U$163</definedName>
    <definedName name="JV_FS_RV_LTERM_PNACHLASS.LIEF_ID">[3]Import!$C$147:$C$163</definedName>
    <definedName name="JV_FS_RV_LTERM_PNACHLASS.LIEF_NAME_PROD">[3]Import!$D$147:$D$163</definedName>
    <definedName name="JV_FS_RV_LTERM_PNACHLASS.PROTO_KOSTEN">[3]Import!$W$147:$W$163</definedName>
    <definedName name="JV_FS_RV_LTERM_PNACHLASS.REDUCTION_1">[3]Import!$F$147:$F$163</definedName>
    <definedName name="JV_FS_RV_LTERM_PNACHLASS.REDUCTION_2">[3]Import!$H$147:$H$163</definedName>
    <definedName name="JV_FS_RV_LTERM_PNACHLASS.REDUCTION_3">[3]Import!$J$147:$J$163</definedName>
    <definedName name="JV_FS_RV_LTERM_PNACHLASS.REDUCTION_4">[3]Import!$L$147:$L$163</definedName>
    <definedName name="JV_FS_RV_LTERM_PNACHLASS.REDUCTION_5">[3]Import!$N$147:$N$163</definedName>
    <definedName name="JV_FS_RV_LTERM_PNACHLASS.REDUCTION_6">[3]Import!$P$147:$P$163</definedName>
    <definedName name="JV_FS_RV_LTERM_PNACHLASS.REDUCTION_7">[3]Import!$R$147:$R$163</definedName>
    <definedName name="JV_FS_RV_LTERM_PNACHLASS.REDUCTION_8">[3]Import!$T$147:$T$163</definedName>
    <definedName name="JV_FS_RV_LTERM_PNACHLASS.TURNOVER_OVER_LIFE">[3]Import!$V$147:$V$163</definedName>
    <definedName name="L">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[4]Model!$A$4:$A$43</definedName>
    <definedName name="Mq">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#REF!</definedName>
    <definedName name="prem">#REF!</definedName>
    <definedName name="PROJECT명">#REF!</definedName>
    <definedName name="PROTO">#REF!</definedName>
    <definedName name="PROTO1">#REF!</definedName>
    <definedName name="PV_Cost_Tot">[6]Worksheet!$Q$63</definedName>
    <definedName name="PV_Cost_Tot_Mkt">[6]Worksheet!$R$63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[11]기안!$A$43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[3]Import!$B$117:$B$118</definedName>
    <definedName name="V_FS_BAUSTUFE_VORGABEN_STK.STUECKZAHL">[3]Import!$D$117:$D$118</definedName>
    <definedName name="V_FS_BAUSTUFE_VORGABEN_STK.STUFE">[3]Import!$C$117:$C$118</definedName>
    <definedName name="Visualisierung">[3]Import!$K$389:$K$485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#REF!</definedName>
    <definedName name="解_任_">[2]기안!$A$34</definedName>
    <definedName name="ㄷㅈ">[5]총괄표!$C$2</definedName>
    <definedName name="대회">#REF!</definedName>
    <definedName name="라ㅕ화">#REF!</definedName>
    <definedName name="ㅁ1">#REF!</definedName>
    <definedName name="ㅁ1430">#REF!</definedName>
    <definedName name="ㅁㅁㅁ">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SF1756">[12]总表!#REF!</definedName>
    <definedName name="工作日">{"星期一","星期二","星期三","星期四","星期五","星期六","星期日"}</definedName>
    <definedName name="日">{0,1,2,3,4,5,6}</definedName>
    <definedName name="月">{"1月","2月","3月","4月","5月","6月","7月","8月","9月","10月","11月","12月"}</definedName>
    <definedName name="Exch">#REF!</definedName>
    <definedName name="PIECE_PRICE">#REF!</definedName>
    <definedName name="PLC">[13]DATASET!$K$2:$K$916</definedName>
    <definedName name="TOOLING">#REF!</definedName>
    <definedName name="切片器_物料类别">#N/A</definedName>
    <definedName name="Build1">#REF!</definedName>
    <definedName name="Build2">#REF!</definedName>
    <definedName name="Build3">#REF!</definedName>
    <definedName name="Build4">#REF!</definedName>
    <definedName name="Build5">#REF!</definedName>
    <definedName name="Chassis">"Check Box 21"</definedName>
    <definedName name="Locations">#REF!</definedName>
    <definedName name="ModelYear">#REF!</definedName>
    <definedName name="PartName">#REF!</definedName>
    <definedName name="PartNumber">#REF!</definedName>
    <definedName name="Program">#REF!</definedName>
    <definedName name="ReviewDate">#REF!</definedName>
    <definedName name="RR">#REF!</definedName>
    <definedName name="SC">#REF!</definedName>
    <definedName name="SOP">#REF!</definedName>
    <definedName name="SPR">#REF!</definedName>
    <definedName name="Status">#REF!</definedName>
    <definedName name="SuppCode">#REF!</definedName>
    <definedName name="SuppLocation">#REF!</definedName>
    <definedName name="SuppName">#REF!</definedName>
    <definedName name="Type">#REF!</definedName>
    <definedName name="WERS">#REF!</definedName>
    <definedName name="Activity">'[14]Ellesmere Port (08)'!$L$8</definedName>
    <definedName name="CNO">"Knapp 1"</definedName>
    <definedName name="daf" hidden="1">#REF!</definedName>
    <definedName name="Database" hidden="1">#REF!</definedName>
    <definedName name="DDD">#REF!</definedName>
    <definedName name="Delivered">'[14]Ellesmere Port (08)'!$L$56</definedName>
    <definedName name="dsa">#REF!</definedName>
    <definedName name="Fault_monitor">'[14]Ellesmere Port (08)'!$L$34</definedName>
    <definedName name="FDAG">#REF!</definedName>
    <definedName name="FSA">#REF!</definedName>
    <definedName name="FSDA" hidden="1">#REF!</definedName>
    <definedName name="Graph_pareto">'[14]Ellesmere Port (08)'!$B$33</definedName>
    <definedName name="Graph_trend">'[14]Ellesmere Port (08)'!$B$7</definedName>
    <definedName name="HTML_CodePage" hidden="1">1252</definedName>
    <definedName name="HTML_Control" hidden="1">{"'Verr-enseig-ex'!$M$22:$M$23"}</definedName>
    <definedName name="HTML_Description" hidden="1">""</definedName>
    <definedName name="HTML_Email" hidden="1">""</definedName>
    <definedName name="HTML_Header" hidden="1">"Verr-enseig-ex"</definedName>
    <definedName name="HTML_LastUpdate" hidden="1">"28/07/99"</definedName>
    <definedName name="HTML_LineAfter" hidden="1">FALSE</definedName>
    <definedName name="HTML_LineBefore" hidden="1">FALSE</definedName>
    <definedName name="HTML_Name" hidden="1">"Lee H. Troup"</definedName>
    <definedName name="HTML_OBDlg2" hidden="1">TRUE</definedName>
    <definedName name="HTML_OBDlg4" hidden="1">TRUE</definedName>
    <definedName name="HTML_OS" hidden="1">0</definedName>
    <definedName name="HTML_PathFile" hidden="1">"C:\Mes documents\MonHTML.htm"</definedName>
    <definedName name="HTML_Title" hidden="1">"Problem-solving"</definedName>
    <definedName name="P___FMEA___Failure_Mode_and_Effect_Analysis">#REF!</definedName>
    <definedName name="PMDS">#REF!</definedName>
    <definedName name="PRINT_AREA_MI" localSheetId="1">#REF!</definedName>
    <definedName name="SDGAWE">#REF!</definedName>
    <definedName name="sss">#REF!</definedName>
    <definedName name="summarymonth">#REF!</definedName>
    <definedName name="Target">'[14]Ellesmere Port (08)'!$B$61</definedName>
    <definedName name="Tekst8">#REF!</definedName>
    <definedName name="Desc">#REF!</definedName>
    <definedName name="ID号">[16]D.性能试验!$O$3</definedName>
    <definedName name="Trim">'[15]Data sheet'!$D$11:$D$20</definedName>
    <definedName name="编制">[16]D.性能试验!$O$4</definedName>
    <definedName name="编制日期">[16]D.性能试验!$P$4</definedName>
    <definedName name="会签_1">[16]D.性能试验!$I$4</definedName>
    <definedName name="会签_10">[16]D.性能试验!$L$5</definedName>
    <definedName name="会签_11">[16]D.性能试验!$M$5</definedName>
    <definedName name="会签_12">[16]D.性能试验!#REF!</definedName>
    <definedName name="会签_13">[16]D.性能试验!#REF!</definedName>
    <definedName name="会签_14">[16]D.性能试验!#REF!</definedName>
    <definedName name="会签_15">[16]D.性能试验!#REF!</definedName>
    <definedName name="会签_16">[16]D.性能试验!#REF!</definedName>
    <definedName name="会签_17">[16]D.性能试验!#REF!</definedName>
    <definedName name="会签_2">[16]D.性能试验!$J$4</definedName>
    <definedName name="会签_3">[16]D.性能试验!$K$4</definedName>
    <definedName name="会签_4">[16]D.性能试验!$L$4</definedName>
    <definedName name="会签_5">[16]D.性能试验!$M$4</definedName>
    <definedName name="会签_6">[16]D.性能试验!$H$5</definedName>
    <definedName name="会签_7">[16]D.性能试验!$I$5</definedName>
    <definedName name="会签_8">[16]D.性能试验!$J$5</definedName>
    <definedName name="会签_9">[16]D.性能试验!$K$5</definedName>
    <definedName name="批准">[16]D.性能试验!$O$6</definedName>
    <definedName name="批准日期">[16]D.性能试验!$P$6</definedName>
    <definedName name="审核">[16]D.性能试验!$O$5</definedName>
    <definedName name="审核日期">[16]D.性能试验!$P$5</definedName>
    <definedName name="项目代码">[16]D.性能试验!$C$4</definedName>
    <definedName name="最后会签节点日期">[16]D.性能试验!$G$6</definedName>
    <definedName name="最后节点会签日期">[16]D.性能试验!#REF!</definedName>
    <definedName name="Calendar10Month">#REF!</definedName>
    <definedName name="Calendar10MonthOption">MATCH(Calendar10Month,月,0)</definedName>
    <definedName name="Calendar10Year">#REF!</definedName>
    <definedName name="Calendar11Month">#REF!</definedName>
    <definedName name="Calendar11MonthOption">MATCH(Calendar11Month,月,0)</definedName>
    <definedName name="Calendar11Year">#REF!</definedName>
    <definedName name="Calendar12Month">#REF!</definedName>
    <definedName name="Calendar12MonthOption">MATCH(Calendar12Month,月,0)</definedName>
    <definedName name="Calendar12Year">#REF!</definedName>
    <definedName name="Calendar1Month">#REF!</definedName>
    <definedName name="Calendar1MonthOption">MATCH(Calendar1Month,月,0)</definedName>
    <definedName name="Calendar1Year">#REF!</definedName>
    <definedName name="Calendar2Month">#REF!</definedName>
    <definedName name="Calendar2MonthOption">MATCH(Calendar2Month,月,0)</definedName>
    <definedName name="Calendar2Year">#REF!</definedName>
    <definedName name="Calendar3Month">#REF!</definedName>
    <definedName name="Calendar3MonthOption">MATCH(Calendar3Month,月,0)</definedName>
    <definedName name="Calendar3Year">#REF!</definedName>
    <definedName name="Calendar4Month">#REF!</definedName>
    <definedName name="Calendar4MonthOption">MATCH(Calendar4Month,月,0)</definedName>
    <definedName name="Calendar4Year">#REF!</definedName>
    <definedName name="Calendar5Month">#REF!</definedName>
    <definedName name="Calendar5MonthOption">MATCH(Calendar5Month,月,0)</definedName>
    <definedName name="Calendar5Year">#REF!</definedName>
    <definedName name="Calendar6Month">#REF!</definedName>
    <definedName name="Calendar6MonthOption">MATCH(Calendar6Month,月,0)</definedName>
    <definedName name="Calendar6Year">#REF!</definedName>
    <definedName name="Calendar7Month">#REF!</definedName>
    <definedName name="Calendar7MonthOption">MATCH(Calendar7Month,月,0)</definedName>
    <definedName name="Calendar7Year">#REF!</definedName>
    <definedName name="Calendar8Month">#REF!</definedName>
    <definedName name="Calendar8MonthOption">MATCH(Calendar8Month,月,0)</definedName>
    <definedName name="Calendar8Year">#REF!</definedName>
    <definedName name="Calendar9Month">#REF!</definedName>
    <definedName name="Calendar9MonthOption">MATCH(Calendar9Month,月,0)</definedName>
    <definedName name="Calendar9Year">#REF!</definedName>
    <definedName name="WeekdayOption">MATCH(WeekStart,工作日,0)+10</definedName>
    <definedName name="WeekStart">#REF!</definedName>
    <definedName name="WeekStartValue">IF(WeekStart="星期一",2,1)</definedName>
    <definedName name="_xlnm.Print_Area" localSheetId="1">包装清单!$A$1:$Y$109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<sst xmlns="http://schemas.openxmlformats.org/spreadsheetml/2006/main" count="1655" uniqueCount="440">
  <si>
    <t>收容数优先选择5的倍数</t>
  </si>
  <si>
    <t>序号</t>
  </si>
  <si>
    <t>QAD</t>
  </si>
  <si>
    <t>图号</t>
  </si>
  <si>
    <t>零件名称</t>
  </si>
  <si>
    <t>描述</t>
  </si>
  <si>
    <t>单台使用量</t>
  </si>
  <si>
    <t>零件类型</t>
  </si>
  <si>
    <t>零件尺寸</t>
  </si>
  <si>
    <t>工位器具类型</t>
  </si>
  <si>
    <t>工位器具型号</t>
  </si>
  <si>
    <t>存放器具尺寸</t>
  </si>
  <si>
    <t>存放器具重量/kg</t>
  </si>
  <si>
    <t>收容数量</t>
  </si>
  <si>
    <t>产品重量/kg</t>
  </si>
  <si>
    <t>产品总重量/kg</t>
  </si>
  <si>
    <t>器具+产品总重量/kg</t>
  </si>
  <si>
    <r>
      <rPr>
        <b/>
        <sz val="11"/>
        <color theme="1"/>
        <rFont val="宋体"/>
        <charset val="134"/>
      </rPr>
      <t>零部件图片</t>
    </r>
    <r>
      <rPr>
        <sz val="11"/>
        <color theme="1"/>
        <rFont val="宋体"/>
        <charset val="134"/>
      </rPr>
      <t>(单一零件照片)</t>
    </r>
  </si>
  <si>
    <r>
      <rPr>
        <b/>
        <sz val="11"/>
        <color theme="1"/>
        <rFont val="宋体"/>
        <charset val="134"/>
      </rPr>
      <t>包装图片</t>
    </r>
    <r>
      <rPr>
        <sz val="11"/>
        <color theme="1"/>
        <rFont val="宋体"/>
        <charset val="134"/>
      </rPr>
      <t>(不含零件的包装图片,静态摆放或回收时嵌套状态)</t>
    </r>
  </si>
  <si>
    <r>
      <rPr>
        <b/>
        <sz val="11"/>
        <color theme="1"/>
        <rFont val="宋体"/>
        <charset val="134"/>
      </rPr>
      <t>内部排列图片</t>
    </r>
    <r>
      <rPr>
        <sz val="11"/>
        <color theme="1"/>
        <rFont val="宋体"/>
        <charset val="134"/>
      </rPr>
      <t>(零件在包装内部的定位及排列方式)</t>
    </r>
  </si>
  <si>
    <r>
      <rPr>
        <b/>
        <sz val="11"/>
        <color theme="1"/>
        <rFont val="宋体"/>
        <charset val="134"/>
      </rPr>
      <t>包装整体图片</t>
    </r>
    <r>
      <rPr>
        <sz val="11"/>
        <color theme="1"/>
        <rFont val="宋体"/>
        <charset val="134"/>
      </rPr>
      <t>(运输包装，含零部件和外包装的整体图片)</t>
    </r>
  </si>
  <si>
    <t>去向</t>
  </si>
  <si>
    <t>生产所在地</t>
  </si>
  <si>
    <t>自制外购</t>
  </si>
  <si>
    <t>供应商</t>
  </si>
  <si>
    <t>SHT0015456</t>
  </si>
  <si>
    <t>A9619709549</t>
  </si>
  <si>
    <t>卧铺总成</t>
  </si>
  <si>
    <t>装配总成</t>
  </si>
  <si>
    <t>2212*810*400</t>
  </si>
  <si>
    <t>铁筐</t>
  </si>
  <si>
    <t>成品库房</t>
  </si>
  <si>
    <t>座椅组装车间</t>
  </si>
  <si>
    <t>自制</t>
  </si>
  <si>
    <t>SHT0015484</t>
  </si>
  <si>
    <t>铝合金框架装配总成</t>
  </si>
  <si>
    <t>2212*704*54</t>
  </si>
  <si>
    <t>工装车1</t>
  </si>
  <si>
    <t>H6WP-SXGZC-01</t>
  </si>
  <si>
    <t>2400*700*1150</t>
  </si>
  <si>
    <t>单独发货</t>
  </si>
  <si>
    <t>SHT0016994</t>
  </si>
  <si>
    <t>前侧横梁组装总成</t>
  </si>
  <si>
    <t>2021*54*44</t>
  </si>
  <si>
    <t>过程虚拟件</t>
  </si>
  <si>
    <t>SHT0015490</t>
  </si>
  <si>
    <t>前侧边框</t>
  </si>
  <si>
    <t>铝型材</t>
  </si>
  <si>
    <t>工装车6</t>
  </si>
  <si>
    <t>H6WP-SXGZC-06</t>
  </si>
  <si>
    <t>库房</t>
  </si>
  <si>
    <t>外购</t>
  </si>
  <si>
    <t>SHT0015491</t>
  </si>
  <si>
    <t>防护网总成</t>
  </si>
  <si>
    <t>缝纫件</t>
  </si>
  <si>
    <t>1444*780*2</t>
  </si>
  <si>
    <t>塑料筐</t>
  </si>
  <si>
    <t>EU4622</t>
  </si>
  <si>
    <t>600*400*230</t>
  </si>
  <si>
    <t>SHT0016995</t>
  </si>
  <si>
    <t>左侧横梁组装总成</t>
  </si>
  <si>
    <t>704*136*70</t>
  </si>
  <si>
    <t>工装车2</t>
  </si>
  <si>
    <t>H6WP-SXGZC-02</t>
  </si>
  <si>
    <t>900*700*1300</t>
  </si>
  <si>
    <t>SHT0016100</t>
  </si>
  <si>
    <t>左侧边框</t>
  </si>
  <si>
    <t>554*54*44</t>
  </si>
  <si>
    <t>SHT0016418</t>
  </si>
  <si>
    <t>轴承组装总成</t>
  </si>
  <si>
    <t>76*30*30</t>
  </si>
  <si>
    <t>塑料筐+内衬</t>
  </si>
  <si>
    <t>EU4611</t>
  </si>
  <si>
    <t>600*400*120</t>
  </si>
  <si>
    <t>SHT0015809</t>
  </si>
  <si>
    <t>内衬铝块3</t>
  </si>
  <si>
    <t>铸铝件</t>
  </si>
  <si>
    <t>48*40*14</t>
  </si>
  <si>
    <t>EU4311</t>
  </si>
  <si>
    <t>400*300*120</t>
  </si>
  <si>
    <t>SHT0017317</t>
  </si>
  <si>
    <t>垫片1(电泳）</t>
  </si>
  <si>
    <t>固定轴套</t>
  </si>
  <si>
    <t>钣金件</t>
  </si>
  <si>
    <t>45*2*12</t>
  </si>
  <si>
    <t>线边物料盒</t>
  </si>
  <si>
    <t>X1号</t>
  </si>
  <si>
    <t>180*120*80</t>
  </si>
  <si>
    <t>电泳车间</t>
  </si>
  <si>
    <t>SHT0015912</t>
  </si>
  <si>
    <t>垫片1</t>
  </si>
  <si>
    <t>冲压车间</t>
  </si>
  <si>
    <t>BFA0000028</t>
  </si>
  <si>
    <t>M6自锁螺母</t>
  </si>
  <si>
    <t>标准件</t>
  </si>
  <si>
    <t>M6</t>
  </si>
  <si>
    <t>0.005</t>
  </si>
  <si>
    <t>SHT0015488</t>
  </si>
  <si>
    <t>角连接件1</t>
  </si>
  <si>
    <t>113*113*54</t>
  </si>
  <si>
    <t>BFA0010021</t>
  </si>
  <si>
    <t>内六角花形螺钉1</t>
  </si>
  <si>
    <t>固定角连接件</t>
  </si>
  <si>
    <t>M6*12</t>
  </si>
  <si>
    <t>BFA0010120</t>
  </si>
  <si>
    <t>内六角花形螺钉2</t>
  </si>
  <si>
    <t>M6*25</t>
  </si>
  <si>
    <t>SHT0015487</t>
  </si>
  <si>
    <t>右侧边框</t>
  </si>
  <si>
    <t>SHT0016996</t>
  </si>
  <si>
    <t>右侧横梁组装总成</t>
  </si>
  <si>
    <t>SHT0015492</t>
  </si>
  <si>
    <t>加强梁</t>
  </si>
  <si>
    <t>674*60*10</t>
  </si>
  <si>
    <t>EU8633</t>
  </si>
  <si>
    <t>800*600*340</t>
  </si>
  <si>
    <t>SHT0016997</t>
  </si>
  <si>
    <t>后侧横梁组装总成</t>
  </si>
  <si>
    <t>SHT0016055</t>
  </si>
  <si>
    <t>后侧边框</t>
  </si>
  <si>
    <t>SHT0017321</t>
  </si>
  <si>
    <t>地板锁固定支架1（电泳）</t>
  </si>
  <si>
    <t>电泳件</t>
  </si>
  <si>
    <t>131*120*27</t>
  </si>
  <si>
    <t>SHT0015980</t>
  </si>
  <si>
    <t>地板锁固定支架1</t>
  </si>
  <si>
    <t>0.082</t>
  </si>
  <si>
    <t>SHT0017322</t>
  </si>
  <si>
    <t>地板锁固定支架2（电泳）</t>
  </si>
  <si>
    <t>SHT0015476</t>
  </si>
  <si>
    <t>地板锁固定支架2</t>
  </si>
  <si>
    <t>SHT0017323</t>
  </si>
  <si>
    <t>前地板锁固定支架1（电泳）</t>
  </si>
  <si>
    <t>SHT0015497</t>
  </si>
  <si>
    <t>前地板锁固定支架1</t>
  </si>
  <si>
    <t>0.108</t>
  </si>
  <si>
    <t>SHT0017324</t>
  </si>
  <si>
    <t>前地板锁固定支架2（电泳）</t>
  </si>
  <si>
    <t>SHT0015481</t>
  </si>
  <si>
    <t>前地板锁固定支架2</t>
  </si>
  <si>
    <t>SHT0015807</t>
  </si>
  <si>
    <t>内衬铝块1</t>
  </si>
  <si>
    <t>98*40*14</t>
  </si>
  <si>
    <t>SHT0015808</t>
  </si>
  <si>
    <t>内衬铝块2</t>
  </si>
  <si>
    <t>94*16*11.3</t>
  </si>
  <si>
    <t>BFA0010127</t>
  </si>
  <si>
    <t>内六角花形螺钉3</t>
  </si>
  <si>
    <t>M6*55</t>
  </si>
  <si>
    <t>BFA0010122</t>
  </si>
  <si>
    <t>M6带帽锁紧螺母</t>
  </si>
  <si>
    <t>固定锁</t>
  </si>
  <si>
    <t>SHT0017325</t>
  </si>
  <si>
    <t>拉带固定片（电泳）</t>
  </si>
  <si>
    <t>固定拉带</t>
  </si>
  <si>
    <t>35*15*2</t>
  </si>
  <si>
    <t>SHT0015515</t>
  </si>
  <si>
    <t>拉带固定片</t>
  </si>
  <si>
    <t>SHT0015811</t>
  </si>
  <si>
    <t>拉带1</t>
  </si>
  <si>
    <t>外框织带</t>
  </si>
  <si>
    <t>140*35*3</t>
  </si>
  <si>
    <t>SHT0015812</t>
  </si>
  <si>
    <t>锁钩</t>
  </si>
  <si>
    <t>外框金属件</t>
  </si>
  <si>
    <t>线材件</t>
  </si>
  <si>
    <t>63*35*10</t>
  </si>
  <si>
    <t>EU2311</t>
  </si>
  <si>
    <t>300*200*120</t>
  </si>
  <si>
    <t>BFA0010128</t>
  </si>
  <si>
    <t>铆钉1</t>
  </si>
  <si>
    <t>固定加强梁与塑料件</t>
  </si>
  <si>
    <t>φ4*25</t>
  </si>
  <si>
    <t>SHT0015724</t>
  </si>
  <si>
    <t>前侧地板锁总成左</t>
  </si>
  <si>
    <t>--</t>
  </si>
  <si>
    <t>SHT0015722</t>
  </si>
  <si>
    <t>后侧地板锁总成右</t>
  </si>
  <si>
    <t>SHT0015914</t>
  </si>
  <si>
    <t>前侧地板锁总成右</t>
  </si>
  <si>
    <t>SHT0015926</t>
  </si>
  <si>
    <t>后侧地板锁总成左</t>
  </si>
  <si>
    <t>SHT0015840</t>
  </si>
  <si>
    <t>支撑塑料件</t>
  </si>
  <si>
    <t>底部支撑</t>
  </si>
  <si>
    <t>塑料件</t>
  </si>
  <si>
    <t>80*30*16</t>
  </si>
  <si>
    <t>BFA0010037</t>
  </si>
  <si>
    <t>内梅花盘头三角牙自攻螺丝</t>
  </si>
  <si>
    <t>固定塑料件</t>
  </si>
  <si>
    <t>M4*10</t>
  </si>
  <si>
    <t>SHT0015810</t>
  </si>
  <si>
    <t>拉手解锁装置总成</t>
  </si>
  <si>
    <t>206*102*54</t>
  </si>
  <si>
    <t>SHT0015815</t>
  </si>
  <si>
    <t>固定盒</t>
  </si>
  <si>
    <t>注塑车间</t>
  </si>
  <si>
    <t>SHT0015925</t>
  </si>
  <si>
    <t>解锁手柄</t>
  </si>
  <si>
    <t>112*64*35</t>
  </si>
  <si>
    <t>SHT0015913</t>
  </si>
  <si>
    <t>弹簧</t>
  </si>
  <si>
    <t>φ10*30</t>
  </si>
  <si>
    <t>BFA0010151</t>
  </si>
  <si>
    <t>铆钉2</t>
  </si>
  <si>
    <t>固定解锁手柄</t>
  </si>
  <si>
    <t>φ4*30</t>
  </si>
  <si>
    <t>SHT0015465</t>
  </si>
  <si>
    <t>靠背&amp;座垫组装总成</t>
  </si>
  <si>
    <t>铁框</t>
  </si>
  <si>
    <t>SHT0015466</t>
  </si>
  <si>
    <t>卧铺靠背泡沫</t>
  </si>
  <si>
    <t>泡沫件</t>
  </si>
  <si>
    <t>2177*138*350</t>
  </si>
  <si>
    <t>SHT0015461</t>
  </si>
  <si>
    <t>泡沫支撑件</t>
  </si>
  <si>
    <t>102*220*85</t>
  </si>
  <si>
    <t>EU4633</t>
  </si>
  <si>
    <t>600*400*340</t>
  </si>
  <si>
    <t>0.037</t>
  </si>
  <si>
    <t>SHT0015467</t>
  </si>
  <si>
    <t>卧铺坐垫泡沫</t>
  </si>
  <si>
    <t>2177*700*76</t>
  </si>
  <si>
    <t>工装车3</t>
  </si>
  <si>
    <t>H6WP-SXGZC-03</t>
  </si>
  <si>
    <t>SHT0015468</t>
  </si>
  <si>
    <t>加长座垫&amp;靠背护面总成</t>
  </si>
  <si>
    <t>2200*1200*2</t>
  </si>
  <si>
    <t>2.56</t>
  </si>
  <si>
    <t>SHT0015471</t>
  </si>
  <si>
    <t>内框翻转框架组装总成</t>
  </si>
  <si>
    <t>2172*693*35</t>
  </si>
  <si>
    <t>SHT0015474</t>
  </si>
  <si>
    <t>翻折铝型材（前后）</t>
  </si>
  <si>
    <t>2022*20*25</t>
  </si>
  <si>
    <t>SHT0017233</t>
  </si>
  <si>
    <t>内框侧边框组装总成</t>
  </si>
  <si>
    <t>649*82.5*20</t>
  </si>
  <si>
    <t>工装车5</t>
  </si>
  <si>
    <t>H6WP-SXGZC-05</t>
  </si>
  <si>
    <t>SHT0015475</t>
  </si>
  <si>
    <t>翻折铝型材（侧边）</t>
  </si>
  <si>
    <t>554*20*25</t>
  </si>
  <si>
    <t>SHT0015820</t>
  </si>
  <si>
    <t>角连接件2</t>
  </si>
  <si>
    <t>80*82.5*56</t>
  </si>
  <si>
    <t>BFA0010135</t>
  </si>
  <si>
    <t>M5内梅花螺栓</t>
  </si>
  <si>
    <t>固定内角连接件</t>
  </si>
  <si>
    <t>M5*20</t>
  </si>
  <si>
    <t>SHT0015472</t>
  </si>
  <si>
    <t>拱形木板条</t>
  </si>
  <si>
    <t>木材件</t>
  </si>
  <si>
    <t>641*53*9</t>
  </si>
  <si>
    <t>SHT0011541</t>
  </si>
  <si>
    <t>木条固定胶套</t>
  </si>
  <si>
    <t>橡胶件</t>
  </si>
  <si>
    <t>57*11*30</t>
  </si>
  <si>
    <t>SHT0015482</t>
  </si>
  <si>
    <t>翻转拉带</t>
  </si>
  <si>
    <t>SHT0015483</t>
  </si>
  <si>
    <t>翻转拉带长</t>
  </si>
  <si>
    <t>——</t>
  </si>
  <si>
    <t>SHT0015470</t>
  </si>
  <si>
    <t>塑料挂钩</t>
  </si>
  <si>
    <t>86*40*36</t>
  </si>
  <si>
    <t>缝纫车间</t>
  </si>
  <si>
    <t>SHT0015813</t>
  </si>
  <si>
    <t>拉带2</t>
  </si>
  <si>
    <t>180*35*3</t>
  </si>
  <si>
    <t>SHT0015457</t>
  </si>
  <si>
    <t>左侧滑轨总成</t>
  </si>
  <si>
    <t>SHT0015458</t>
  </si>
  <si>
    <t>右侧滑轨总成</t>
  </si>
  <si>
    <t>SHT0016302</t>
  </si>
  <si>
    <t>左侧滑轨总成（电泳）</t>
  </si>
  <si>
    <t>776*24*39</t>
  </si>
  <si>
    <t>工装车7</t>
  </si>
  <si>
    <t>H6WP-SXGZC-07</t>
  </si>
  <si>
    <t>SHT0016298</t>
  </si>
  <si>
    <t>左侧滑轨</t>
  </si>
  <si>
    <t>SHT0016303</t>
  </si>
  <si>
    <t>右侧滑轨总成（电泳）</t>
  </si>
  <si>
    <t>SHT0016299</t>
  </si>
  <si>
    <t>右侧滑轨</t>
  </si>
  <si>
    <t>SHT0016800</t>
  </si>
  <si>
    <t>黑色麻纹防滑胶带1</t>
  </si>
  <si>
    <t>粘在导轨侧面</t>
  </si>
  <si>
    <t>无纺布</t>
  </si>
  <si>
    <t>118*27*2</t>
  </si>
  <si>
    <t>SHT0016801</t>
  </si>
  <si>
    <t>黑色麻纹防滑胶带2</t>
  </si>
  <si>
    <t>327*27*2</t>
  </si>
  <si>
    <t>SHT0016802</t>
  </si>
  <si>
    <t>黑色麻纹防滑胶带3</t>
  </si>
  <si>
    <t>粘在导轨顶部</t>
  </si>
  <si>
    <t>159*15*2</t>
  </si>
  <si>
    <t>SHT0016804</t>
  </si>
  <si>
    <t>黑色麻纹防滑胶带4</t>
  </si>
  <si>
    <t>85*15*2</t>
  </si>
  <si>
    <t>SHT0017398</t>
  </si>
  <si>
    <t>黑色麻纹防滑胶带5</t>
  </si>
  <si>
    <t>165*15*2</t>
  </si>
  <si>
    <t>SHT0017358</t>
  </si>
  <si>
    <t>左侧导轨护盖</t>
  </si>
  <si>
    <t>固定在导轨上</t>
  </si>
  <si>
    <t>780*25*13</t>
  </si>
  <si>
    <t>SHT0017392</t>
  </si>
  <si>
    <t>右侧导轨护盖</t>
  </si>
  <si>
    <t>SHT0016688</t>
  </si>
  <si>
    <t>磁铁</t>
  </si>
  <si>
    <t>100*20*5</t>
  </si>
  <si>
    <t>SHT0015460</t>
  </si>
  <si>
    <t>橡胶限位堵盖</t>
  </si>
  <si>
    <t>33*33*18</t>
  </si>
  <si>
    <t>BFA0010112</t>
  </si>
  <si>
    <t>固定胶墩平头螺栓</t>
  </si>
  <si>
    <t>M6*45</t>
  </si>
  <si>
    <t>BFA0010129</t>
  </si>
  <si>
    <t>固定滑轨平头螺栓</t>
  </si>
  <si>
    <t>M5*16</t>
  </si>
  <si>
    <t>SHT0017318</t>
  </si>
  <si>
    <t>后车身锁钩总成(电泳）</t>
  </si>
  <si>
    <t>87*84*53.5</t>
  </si>
  <si>
    <t>塑料筐+气泡袋</t>
  </si>
  <si>
    <t>KB604014</t>
  </si>
  <si>
    <t>600*400*148</t>
  </si>
  <si>
    <t>SHT0015983</t>
  </si>
  <si>
    <t>后车身锁钩总成</t>
  </si>
  <si>
    <t>焊接件</t>
  </si>
  <si>
    <t>焊接车间</t>
  </si>
  <si>
    <t>SHT0015505</t>
  </si>
  <si>
    <t>U型环1</t>
  </si>
  <si>
    <t>45*7*54</t>
  </si>
  <si>
    <t>SHT0015506</t>
  </si>
  <si>
    <t>锁钩固定板1</t>
  </si>
  <si>
    <t>97*84*5</t>
  </si>
  <si>
    <t>SHT0017319</t>
  </si>
  <si>
    <t>车身锁钩总成右（电泳）</t>
  </si>
  <si>
    <t>82*76*54</t>
  </si>
  <si>
    <t>SHT0015984</t>
  </si>
  <si>
    <t>车身锁钩总成右</t>
  </si>
  <si>
    <t>SHT0015521</t>
  </si>
  <si>
    <t>U型环2</t>
  </si>
  <si>
    <t>45*7*49</t>
  </si>
  <si>
    <t>SHT0015508</t>
  </si>
  <si>
    <t>锁钩固定板2</t>
  </si>
  <si>
    <t>76*82*8.5</t>
  </si>
  <si>
    <t>SHT0017320</t>
  </si>
  <si>
    <t>车身锁钩总成左（电泳）</t>
  </si>
  <si>
    <t>SHT0015985</t>
  </si>
  <si>
    <t>车身锁钩总成左</t>
  </si>
  <si>
    <t>SHT0015510</t>
  </si>
  <si>
    <t>锁钩固定板3</t>
  </si>
  <si>
    <t>BPC0010237</t>
  </si>
  <si>
    <t>螺栓</t>
  </si>
  <si>
    <t>固定锁钩</t>
  </si>
  <si>
    <t>M6*16</t>
  </si>
  <si>
    <t>SHT0015537</t>
  </si>
  <si>
    <t>A9609771040</t>
  </si>
  <si>
    <t>卧铺锁止盒总成</t>
  </si>
  <si>
    <t>55*64*90</t>
  </si>
  <si>
    <t>SHT0015538</t>
  </si>
  <si>
    <t>锁体</t>
  </si>
  <si>
    <t>SHT0015539</t>
  </si>
  <si>
    <t>锁止按钮片</t>
  </si>
  <si>
    <t>55*32*64</t>
  </si>
  <si>
    <t>SHT0015540</t>
  </si>
  <si>
    <t>开口销</t>
  </si>
  <si>
    <r>
      <rPr>
        <sz val="11"/>
        <color theme="1"/>
        <rFont val="宋体"/>
        <charset val="161"/>
      </rPr>
      <t>φ</t>
    </r>
    <r>
      <rPr>
        <sz val="11"/>
        <color theme="1"/>
        <rFont val="宋体"/>
        <charset val="134"/>
      </rPr>
      <t>5*55</t>
    </r>
  </si>
  <si>
    <t>SHT0015541</t>
  </si>
  <si>
    <t>弹性片</t>
  </si>
  <si>
    <t>弹簧件</t>
  </si>
  <si>
    <t>9.5*25*21</t>
  </si>
  <si>
    <t>SHT0015542</t>
  </si>
  <si>
    <t>轴类件</t>
  </si>
  <si>
    <t>φ10.2*19</t>
  </si>
  <si>
    <t>BFA0000285</t>
  </si>
  <si>
    <t>开口挡圈</t>
  </si>
  <si>
    <t>固定开口销</t>
  </si>
  <si>
    <t>内径φ4</t>
  </si>
  <si>
    <t>SHT0017413</t>
  </si>
  <si>
    <t>布基胶带</t>
  </si>
  <si>
    <t>SHT0016611</t>
  </si>
  <si>
    <t>包裹卧铺总成</t>
  </si>
  <si>
    <t>线边物料架</t>
  </si>
  <si>
    <t>SHT0016613</t>
  </si>
  <si>
    <t>包装泡沫1</t>
  </si>
  <si>
    <t>1200*300*260</t>
  </si>
  <si>
    <t>工装车4</t>
  </si>
  <si>
    <t>H6WP-SXGZC-04</t>
  </si>
  <si>
    <t>1360*700*1150</t>
  </si>
  <si>
    <t>SHT0016614</t>
  </si>
  <si>
    <t>包装泡沫2</t>
  </si>
  <si>
    <t>820*400*260</t>
  </si>
  <si>
    <t>SHT0016612</t>
  </si>
  <si>
    <t>包装箱</t>
  </si>
  <si>
    <t>纸箱</t>
  </si>
  <si>
    <t>2320*830*280</t>
  </si>
  <si>
    <t>托盘</t>
  </si>
  <si>
    <t>工序及工序名称</t>
  </si>
  <si>
    <t>物料架</t>
  </si>
  <si>
    <t>是否购买</t>
  </si>
  <si>
    <t>01-外框左侧横梁组装
工作台</t>
  </si>
  <si>
    <t>斜面物料架
870*600*1050
1个</t>
  </si>
  <si>
    <t>借用现有塑料筐</t>
  </si>
  <si>
    <t>新购买</t>
  </si>
  <si>
    <t>线边</t>
  </si>
  <si>
    <t>02-外框右侧横梁组装
工作台</t>
  </si>
  <si>
    <t>04-外框前、后侧边框组装
工作台</t>
  </si>
  <si>
    <t>工装车</t>
  </si>
  <si>
    <t>斜面物料架
870*600*1050
2个</t>
  </si>
  <si>
    <t>06-外框总成组装
工作台</t>
  </si>
  <si>
    <t>斜面物料架
870*600*1050
3个</t>
  </si>
  <si>
    <t>03-座框左右侧横梁组装
工作台</t>
  </si>
  <si>
    <t>05-座框总成组装
工作台</t>
  </si>
  <si>
    <t>08-面套、海绵包覆</t>
  </si>
  <si>
    <t>09-下线包装</t>
  </si>
  <si>
    <t>客户提供</t>
  </si>
  <si>
    <t>滑轨线外组装</t>
  </si>
  <si>
    <t>线外锁体组装</t>
  </si>
  <si>
    <t>15个斜面物料架</t>
  </si>
  <si>
    <t>HJ-1</t>
  </si>
  <si>
    <t>两管连接件</t>
  </si>
  <si>
    <t>黑色</t>
  </si>
  <si>
    <t>HJ-2</t>
  </si>
  <si>
    <t>三管连接件</t>
  </si>
  <si>
    <t>MB-1</t>
  </si>
  <si>
    <t>可调节脚杯</t>
  </si>
  <si>
    <t>CP-B</t>
  </si>
  <si>
    <t>普通黑色顶盖</t>
  </si>
  <si>
    <t>M6*25mm</t>
  </si>
  <si>
    <t>内六角螺丝</t>
  </si>
  <si>
    <t>FT-W</t>
  </si>
  <si>
    <t>易立管Φ28*1.2*330</t>
  </si>
  <si>
    <t>白色</t>
  </si>
  <si>
    <t>易立管Φ28*1.2*610</t>
  </si>
  <si>
    <t>易立管Φ28*1.2*290</t>
  </si>
  <si>
    <t>易立管Φ28*1.2*350</t>
  </si>
  <si>
    <t>易立管Φ28*1.2*480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</si>
</sst>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.0000_);[Red]\(0.0000\)"/>
    <numFmt numFmtId="178" formatCode="0.0_);[Red]\(0.0\)"/>
    <numFmt numFmtId="179" formatCode="0.000_);[Red]\(0.000\)"/>
  </numFmts>
  <fonts count="33">
    <font>
      <sz val="11"/>
      <color theme="1"/>
      <name val="宋体"/>
      <charset val="134"/>
      <scheme val="minor"/>
    </font>
    <font>
      <sz val="11"/>
      <color theme="1"/>
      <name val="宋体"/>
      <charset val="134"/>
    </font>
    <font>
      <sz val="11"/>
      <color rgb="FFFF0000"/>
      <name val="宋体"/>
      <charset val="134"/>
      <scheme val="minor"/>
    </font>
    <font>
      <sz val="11"/>
      <name val="宋体"/>
      <charset val="134"/>
    </font>
    <font>
      <b/>
      <sz val="11"/>
      <color theme="1"/>
      <name val="宋体"/>
      <charset val="134"/>
    </font>
    <font>
      <sz val="11"/>
      <color theme="1"/>
      <name val="宋体"/>
      <charset val="161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134"/>
    </font>
    <font>
      <sz val="12"/>
      <name val="新細明體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rgb="FF006100"/>
      <name val="宋体"/>
      <charset val="134"/>
      <scheme val="minor"/>
    </font>
  </fonts>
  <fills count="39">
    <fill>
      <patternFill patternType="none"/>
    </fill>
    <fill>
      <patternFill patternType="gray125"/>
    </fill>
    <fill>
      <patternFill patternType="solid">
        <fgColor theme="0" tint="-0.349986266670736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3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8" borderId="5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9" borderId="8" applyNumberFormat="0" applyAlignment="0" applyProtection="0">
      <alignment vertical="center"/>
    </xf>
    <xf numFmtId="0" fontId="15" fillId="10" borderId="9" applyNumberFormat="0" applyAlignment="0" applyProtection="0">
      <alignment vertical="center"/>
    </xf>
    <xf numFmtId="0" fontId="16" fillId="10" borderId="8" applyNumberFormat="0" applyAlignment="0" applyProtection="0">
      <alignment vertical="center"/>
    </xf>
    <xf numFmtId="0" fontId="17" fillId="11" borderId="10" applyNumberFormat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0" fontId="23" fillId="34" borderId="0" applyNumberFormat="0" applyBorder="0" applyAlignment="0" applyProtection="0">
      <alignment vertical="center"/>
    </xf>
    <xf numFmtId="0" fontId="23" fillId="35" borderId="0" applyNumberFormat="0" applyBorder="0" applyAlignment="0" applyProtection="0">
      <alignment vertical="center"/>
    </xf>
    <xf numFmtId="0" fontId="24" fillId="36" borderId="0" applyNumberFormat="0" applyBorder="0" applyAlignment="0" applyProtection="0">
      <alignment vertical="center"/>
    </xf>
    <xf numFmtId="0" fontId="24" fillId="37" borderId="0" applyNumberFormat="0" applyBorder="0" applyAlignment="0" applyProtection="0">
      <alignment vertical="center"/>
    </xf>
    <xf numFmtId="0" fontId="23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25" fillId="0" borderId="3" applyNumberFormat="0" applyFill="0" applyBorder="0" applyAlignment="0" applyProtection="0">
      <alignment vertical="center"/>
    </xf>
    <xf numFmtId="0" fontId="0" fillId="0" borderId="0">
      <alignment vertical="center"/>
    </xf>
    <xf numFmtId="0" fontId="26" fillId="0" borderId="0"/>
    <xf numFmtId="0" fontId="27" fillId="13" borderId="0" applyNumberFormat="0" applyBorder="0" applyAlignment="0" applyProtection="0">
      <alignment vertical="center"/>
    </xf>
    <xf numFmtId="0" fontId="0" fillId="0" borderId="0">
      <alignment vertical="center"/>
    </xf>
    <xf numFmtId="0" fontId="25" fillId="0" borderId="3" applyNumberFormat="0" applyFill="0" applyBorder="0" applyAlignment="0" applyProtection="0">
      <alignment vertical="center"/>
    </xf>
    <xf numFmtId="0" fontId="25" fillId="0" borderId="3" applyNumberFormat="0" applyFill="0" applyBorder="0" applyAlignment="0" applyProtection="0">
      <alignment vertical="center"/>
    </xf>
    <xf numFmtId="0" fontId="28" fillId="0" borderId="0"/>
    <xf numFmtId="0" fontId="28" fillId="0" borderId="0"/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/>
    <xf numFmtId="0" fontId="31" fillId="0" borderId="0" applyNumberFormat="0" applyBorder="0" applyProtection="0">
      <alignment vertical="center"/>
    </xf>
    <xf numFmtId="0" fontId="1" fillId="0" borderId="0">
      <alignment vertical="center"/>
    </xf>
    <xf numFmtId="0" fontId="32" fillId="12" borderId="0" applyNumberFormat="0" applyBorder="0" applyAlignment="0" applyProtection="0">
      <alignment vertical="center"/>
    </xf>
    <xf numFmtId="0" fontId="28" fillId="0" borderId="0"/>
  </cellStyleXfs>
  <cellXfs count="68">
    <xf numFmtId="0" fontId="0" fillId="0" borderId="0" xfId="0">
      <alignment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 wrapText="1"/>
    </xf>
    <xf numFmtId="0" fontId="0" fillId="0" borderId="0" xfId="0" applyFont="1">
      <alignment vertical="center"/>
    </xf>
    <xf numFmtId="176" fontId="0" fillId="0" borderId="0" xfId="0" applyNumberFormat="1" applyFont="1" applyAlignment="1">
      <alignment horizontal="center" vertical="center"/>
    </xf>
    <xf numFmtId="176" fontId="0" fillId="0" borderId="0" xfId="0" applyNumberFormat="1" applyFont="1">
      <alignment vertical="center"/>
    </xf>
    <xf numFmtId="0" fontId="0" fillId="0" borderId="0" xfId="0" applyFont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176" fontId="1" fillId="2" borderId="1" xfId="0" applyNumberFormat="1" applyFont="1" applyFill="1" applyBorder="1" applyAlignment="1">
      <alignment horizontal="center" vertical="center" wrapText="1"/>
    </xf>
    <xf numFmtId="176" fontId="0" fillId="2" borderId="1" xfId="0" applyNumberFormat="1" applyFont="1" applyFill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 wrapText="1"/>
    </xf>
    <xf numFmtId="176" fontId="1" fillId="2" borderId="2" xfId="0" applyNumberFormat="1" applyFont="1" applyFill="1" applyBorder="1" applyAlignment="1">
      <alignment horizontal="center" vertical="center" wrapText="1"/>
    </xf>
    <xf numFmtId="176" fontId="0" fillId="2" borderId="2" xfId="0" applyNumberFormat="1" applyFont="1" applyFill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3" xfId="0" applyFont="1" applyBorder="1">
      <alignment vertical="center"/>
    </xf>
    <xf numFmtId="0" fontId="0" fillId="3" borderId="3" xfId="0" applyFont="1" applyFill="1" applyBorder="1">
      <alignment vertical="center"/>
    </xf>
    <xf numFmtId="176" fontId="0" fillId="4" borderId="3" xfId="50" applyNumberFormat="1" applyFont="1" applyFill="1" applyBorder="1" applyAlignment="1" applyProtection="1">
      <alignment horizontal="center" vertical="center" wrapText="1"/>
    </xf>
    <xf numFmtId="0" fontId="0" fillId="0" borderId="4" xfId="0" applyFont="1" applyBorder="1" applyAlignment="1">
      <alignment horizontal="center" vertical="center"/>
    </xf>
    <xf numFmtId="0" fontId="0" fillId="5" borderId="3" xfId="0" applyFont="1" applyFill="1" applyBorder="1">
      <alignment vertical="center"/>
    </xf>
    <xf numFmtId="176" fontId="0" fillId="0" borderId="3" xfId="50" applyNumberFormat="1" applyFont="1" applyFill="1" applyBorder="1" applyAlignment="1" applyProtection="1">
      <alignment horizontal="center" vertical="center" wrapText="1"/>
    </xf>
    <xf numFmtId="0" fontId="0" fillId="0" borderId="4" xfId="0" applyFont="1" applyBorder="1" applyAlignment="1">
      <alignment horizontal="center" vertical="center" wrapText="1"/>
    </xf>
    <xf numFmtId="0" fontId="2" fillId="0" borderId="3" xfId="0" applyFont="1" applyBorder="1">
      <alignment vertical="center"/>
    </xf>
    <xf numFmtId="176" fontId="2" fillId="0" borderId="3" xfId="50" applyNumberFormat="1" applyFont="1" applyFill="1" applyBorder="1" applyAlignment="1" applyProtection="1">
      <alignment horizontal="center" vertical="center" wrapText="1"/>
    </xf>
    <xf numFmtId="0" fontId="1" fillId="0" borderId="3" xfId="0" applyFont="1" applyFill="1" applyBorder="1" applyAlignment="1">
      <alignment horizontal="left" vertical="center"/>
    </xf>
    <xf numFmtId="0" fontId="1" fillId="0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0" fillId="6" borderId="3" xfId="0" applyFont="1" applyFill="1" applyBorder="1" applyAlignment="1">
      <alignment horizontal="center" vertical="center"/>
    </xf>
    <xf numFmtId="0" fontId="0" fillId="4" borderId="3" xfId="0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0" fillId="4" borderId="3" xfId="0" applyFont="1" applyFill="1" applyBorder="1">
      <alignment vertical="center"/>
    </xf>
    <xf numFmtId="0" fontId="0" fillId="7" borderId="3" xfId="0" applyFont="1" applyFill="1" applyBorder="1">
      <alignment vertical="center"/>
    </xf>
    <xf numFmtId="0" fontId="0" fillId="0" borderId="3" xfId="0" applyNumberFormat="1" applyFont="1" applyBorder="1" applyAlignment="1">
      <alignment horizontal="center" vertical="center"/>
    </xf>
    <xf numFmtId="0" fontId="0" fillId="0" borderId="3" xfId="0" applyFont="1" applyBorder="1" applyAlignment="1" applyProtection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176" fontId="1" fillId="0" borderId="0" xfId="0" applyNumberFormat="1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177" fontId="1" fillId="0" borderId="0" xfId="0" applyNumberFormat="1" applyFont="1" applyFill="1" applyAlignment="1">
      <alignment horizontal="center" vertical="center"/>
    </xf>
    <xf numFmtId="0" fontId="1" fillId="4" borderId="0" xfId="0" applyFont="1" applyFill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0" fontId="0" fillId="2" borderId="3" xfId="0" applyFont="1" applyFill="1" applyBorder="1" applyAlignment="1">
      <alignment horizontal="center" vertical="center" wrapText="1"/>
    </xf>
    <xf numFmtId="0" fontId="0" fillId="2" borderId="3" xfId="0" applyFont="1" applyFill="1" applyBorder="1" applyAlignment="1">
      <alignment horizontal="center" vertical="center"/>
    </xf>
    <xf numFmtId="178" fontId="0" fillId="2" borderId="3" xfId="0" applyNumberFormat="1" applyFont="1" applyFill="1" applyBorder="1" applyAlignment="1">
      <alignment horizontal="center" vertical="center"/>
    </xf>
    <xf numFmtId="176" fontId="0" fillId="2" borderId="3" xfId="0" applyNumberFormat="1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 wrapText="1"/>
    </xf>
    <xf numFmtId="176" fontId="1" fillId="2" borderId="3" xfId="0" applyNumberFormat="1" applyFont="1" applyFill="1" applyBorder="1" applyAlignment="1">
      <alignment horizontal="center" vertical="center" wrapText="1"/>
    </xf>
    <xf numFmtId="176" fontId="1" fillId="0" borderId="3" xfId="0" applyNumberFormat="1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177" fontId="1" fillId="0" borderId="3" xfId="0" applyNumberFormat="1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7" fontId="1" fillId="3" borderId="3" xfId="0" applyNumberFormat="1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 wrapText="1"/>
    </xf>
    <xf numFmtId="0" fontId="3" fillId="0" borderId="3" xfId="61" applyNumberFormat="1" applyFont="1" applyFill="1" applyBorder="1" applyAlignment="1" applyProtection="1">
      <alignment horizontal="center" vertical="center" wrapText="1"/>
    </xf>
    <xf numFmtId="177" fontId="1" fillId="0" borderId="3" xfId="0" applyNumberFormat="1" applyFont="1" applyFill="1" applyBorder="1" applyAlignment="1">
      <alignment horizontal="center" vertical="center" wrapText="1"/>
    </xf>
    <xf numFmtId="179" fontId="1" fillId="0" borderId="3" xfId="0" applyNumberFormat="1" applyFont="1" applyFill="1" applyBorder="1" applyAlignment="1">
      <alignment horizontal="center" vertical="center"/>
    </xf>
    <xf numFmtId="179" fontId="1" fillId="3" borderId="3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 quotePrefix="1">
      <alignment horizontal="center" vertical="center" wrapText="1"/>
    </xf>
  </cellXfs>
  <cellStyles count="6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9" xfId="49"/>
    <cellStyle name="BOM_Level_Below3" xfId="50"/>
    <cellStyle name="常规 2 27" xfId="51"/>
    <cellStyle name="常规 5 2" xfId="52"/>
    <cellStyle name="差_KING" xfId="53"/>
    <cellStyle name="常规 2 2 2" xfId="54"/>
    <cellStyle name="BOM_Level_Below3 4" xfId="55"/>
    <cellStyle name="BOM_Level_Below3 3 5" xfId="56"/>
    <cellStyle name="常规 2 2" xfId="57"/>
    <cellStyle name="常规 10" xfId="58"/>
    <cellStyle name="BOM_Level_1" xfId="59"/>
    <cellStyle name="RowLevel_1" xfId="60"/>
    <cellStyle name="常规 2" xfId="61"/>
    <cellStyle name="常规 3" xfId="62"/>
    <cellStyle name="好_KING" xfId="63"/>
    <cellStyle name="样式 1" xfId="64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3" Type="http://schemas.openxmlformats.org/officeDocument/2006/relationships/styles" Target="styles.xml"/><Relationship Id="rId22" Type="http://schemas.openxmlformats.org/officeDocument/2006/relationships/sharedStrings" Target="sharedStrings.xml"/><Relationship Id="rId21" Type="http://schemas.openxmlformats.org/officeDocument/2006/relationships/theme" Target="theme/theme1.xml"/><Relationship Id="rId20" Type="http://schemas.openxmlformats.org/officeDocument/2006/relationships/externalLink" Target="externalLinks/externalLink16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15.xml"/><Relationship Id="rId18" Type="http://schemas.openxmlformats.org/officeDocument/2006/relationships/externalLink" Target="externalLinks/externalLink14.xml"/><Relationship Id="rId17" Type="http://schemas.openxmlformats.org/officeDocument/2006/relationships/externalLink" Target="externalLinks/externalLink13.xml"/><Relationship Id="rId16" Type="http://schemas.openxmlformats.org/officeDocument/2006/relationships/externalLink" Target="externalLinks/externalLink12.xml"/><Relationship Id="rId15" Type="http://schemas.openxmlformats.org/officeDocument/2006/relationships/externalLink" Target="externalLinks/externalLink11.xml"/><Relationship Id="rId14" Type="http://schemas.openxmlformats.org/officeDocument/2006/relationships/externalLink" Target="externalLinks/externalLink10.xml"/><Relationship Id="rId13" Type="http://schemas.openxmlformats.org/officeDocument/2006/relationships/externalLink" Target="externalLinks/externalLink9.xml"/><Relationship Id="rId12" Type="http://schemas.openxmlformats.org/officeDocument/2006/relationships/externalLink" Target="externalLinks/externalLink8.xml"/><Relationship Id="rId11" Type="http://schemas.openxmlformats.org/officeDocument/2006/relationships/externalLink" Target="externalLinks/externalLink7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emf"/><Relationship Id="rId8" Type="http://schemas.openxmlformats.org/officeDocument/2006/relationships/image" Target="../media/image8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png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emf"/><Relationship Id="rId62" Type="http://schemas.openxmlformats.org/officeDocument/2006/relationships/image" Target="../media/image62.wmf"/><Relationship Id="rId61" Type="http://schemas.openxmlformats.org/officeDocument/2006/relationships/image" Target="../media/image61.emf"/><Relationship Id="rId60" Type="http://schemas.openxmlformats.org/officeDocument/2006/relationships/image" Target="../media/image60.png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png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png"/><Relationship Id="rId38" Type="http://schemas.openxmlformats.org/officeDocument/2006/relationships/image" Target="../media/image38.emf"/><Relationship Id="rId37" Type="http://schemas.openxmlformats.org/officeDocument/2006/relationships/image" Target="../media/image37.png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png"/><Relationship Id="rId23" Type="http://schemas.openxmlformats.org/officeDocument/2006/relationships/image" Target="../media/image23.emf"/><Relationship Id="rId22" Type="http://schemas.openxmlformats.org/officeDocument/2006/relationships/image" Target="../media/image22.png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jpeg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" Type="http://schemas.openxmlformats.org/officeDocument/2006/relationships/image" Target="../media/image11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163195</xdr:colOff>
      <xdr:row>3</xdr:row>
      <xdr:rowOff>290830</xdr:rowOff>
    </xdr:from>
    <xdr:to>
      <xdr:col>17</xdr:col>
      <xdr:colOff>915670</xdr:colOff>
      <xdr:row>3</xdr:row>
      <xdr:rowOff>608965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22825" y="1313180"/>
          <a:ext cx="75247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69850</xdr:colOff>
      <xdr:row>7</xdr:row>
      <xdr:rowOff>228600</xdr:rowOff>
    </xdr:from>
    <xdr:to>
      <xdr:col>17</xdr:col>
      <xdr:colOff>942975</xdr:colOff>
      <xdr:row>7</xdr:row>
      <xdr:rowOff>701675</xdr:rowOff>
    </xdr:to>
    <xdr:pic>
      <xdr:nvPicPr>
        <xdr:cNvPr id="127" name="图片 126" descr="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429480" y="4806950"/>
          <a:ext cx="873125" cy="473075"/>
        </a:xfrm>
        <a:prstGeom prst="rect">
          <a:avLst/>
        </a:prstGeom>
      </xdr:spPr>
    </xdr:pic>
    <xdr:clientData/>
  </xdr:twoCellAnchor>
  <xdr:twoCellAnchor>
    <xdr:from>
      <xdr:col>17</xdr:col>
      <xdr:colOff>86360</xdr:colOff>
      <xdr:row>4</xdr:row>
      <xdr:rowOff>205740</xdr:rowOff>
    </xdr:from>
    <xdr:to>
      <xdr:col>17</xdr:col>
      <xdr:colOff>937260</xdr:colOff>
      <xdr:row>4</xdr:row>
      <xdr:rowOff>532130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45990" y="2117090"/>
          <a:ext cx="8509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83820</xdr:colOff>
      <xdr:row>6</xdr:row>
      <xdr:rowOff>311150</xdr:rowOff>
    </xdr:from>
    <xdr:to>
      <xdr:col>17</xdr:col>
      <xdr:colOff>936625</xdr:colOff>
      <xdr:row>6</xdr:row>
      <xdr:rowOff>476885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43450" y="4000500"/>
          <a:ext cx="852805" cy="16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83820</xdr:colOff>
      <xdr:row>9</xdr:row>
      <xdr:rowOff>383540</xdr:rowOff>
    </xdr:from>
    <xdr:to>
      <xdr:col>17</xdr:col>
      <xdr:colOff>927735</xdr:colOff>
      <xdr:row>9</xdr:row>
      <xdr:rowOff>505460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43450" y="6739890"/>
          <a:ext cx="843915" cy="12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116205</xdr:colOff>
      <xdr:row>15</xdr:row>
      <xdr:rowOff>150495</xdr:rowOff>
    </xdr:from>
    <xdr:to>
      <xdr:col>17</xdr:col>
      <xdr:colOff>791210</xdr:colOff>
      <xdr:row>15</xdr:row>
      <xdr:rowOff>575945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5835" y="11840845"/>
          <a:ext cx="675005" cy="42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107315</xdr:colOff>
      <xdr:row>13</xdr:row>
      <xdr:rowOff>231775</xdr:rowOff>
    </xdr:from>
    <xdr:to>
      <xdr:col>17</xdr:col>
      <xdr:colOff>1006475</xdr:colOff>
      <xdr:row>13</xdr:row>
      <xdr:rowOff>593725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66945" y="10144125"/>
          <a:ext cx="89916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46355</xdr:colOff>
      <xdr:row>11</xdr:row>
      <xdr:rowOff>316865</xdr:rowOff>
    </xdr:from>
    <xdr:to>
      <xdr:col>17</xdr:col>
      <xdr:colOff>895985</xdr:colOff>
      <xdr:row>11</xdr:row>
      <xdr:rowOff>662305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05985" y="8451215"/>
          <a:ext cx="849630" cy="345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186055</xdr:colOff>
      <xdr:row>14</xdr:row>
      <xdr:rowOff>135255</xdr:rowOff>
    </xdr:from>
    <xdr:to>
      <xdr:col>17</xdr:col>
      <xdr:colOff>855345</xdr:colOff>
      <xdr:row>14</xdr:row>
      <xdr:rowOff>727075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45685" y="10936605"/>
          <a:ext cx="669290" cy="591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93980</xdr:colOff>
      <xdr:row>12</xdr:row>
      <xdr:rowOff>307975</xdr:rowOff>
    </xdr:from>
    <xdr:to>
      <xdr:col>17</xdr:col>
      <xdr:colOff>993140</xdr:colOff>
      <xdr:row>12</xdr:row>
      <xdr:rowOff>669925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53610" y="9331325"/>
          <a:ext cx="89916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185420</xdr:colOff>
      <xdr:row>16</xdr:row>
      <xdr:rowOff>328295</xdr:rowOff>
    </xdr:from>
    <xdr:to>
      <xdr:col>17</xdr:col>
      <xdr:colOff>725170</xdr:colOff>
      <xdr:row>16</xdr:row>
      <xdr:rowOff>678815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45050" y="12907645"/>
          <a:ext cx="539750" cy="350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203835</xdr:colOff>
      <xdr:row>17</xdr:row>
      <xdr:rowOff>352425</xdr:rowOff>
    </xdr:from>
    <xdr:to>
      <xdr:col>17</xdr:col>
      <xdr:colOff>722630</xdr:colOff>
      <xdr:row>17</xdr:row>
      <xdr:rowOff>689610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63465" y="13820775"/>
          <a:ext cx="51879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84455</xdr:colOff>
      <xdr:row>18</xdr:row>
      <xdr:rowOff>373380</xdr:rowOff>
    </xdr:from>
    <xdr:to>
      <xdr:col>17</xdr:col>
      <xdr:colOff>918845</xdr:colOff>
      <xdr:row>18</xdr:row>
      <xdr:rowOff>563880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44085" y="14730730"/>
          <a:ext cx="83439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22</xdr:row>
      <xdr:rowOff>423545</xdr:rowOff>
    </xdr:from>
    <xdr:to>
      <xdr:col>17</xdr:col>
      <xdr:colOff>948690</xdr:colOff>
      <xdr:row>22</xdr:row>
      <xdr:rowOff>546735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54880" y="18336895"/>
          <a:ext cx="853440" cy="123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88900</xdr:colOff>
      <xdr:row>20</xdr:row>
      <xdr:rowOff>417195</xdr:rowOff>
    </xdr:from>
    <xdr:to>
      <xdr:col>17</xdr:col>
      <xdr:colOff>920115</xdr:colOff>
      <xdr:row>20</xdr:row>
      <xdr:rowOff>521970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48530" y="16552545"/>
          <a:ext cx="831215" cy="104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216535</xdr:colOff>
      <xdr:row>24</xdr:row>
      <xdr:rowOff>306705</xdr:rowOff>
    </xdr:from>
    <xdr:to>
      <xdr:col>17</xdr:col>
      <xdr:colOff>835660</xdr:colOff>
      <xdr:row>24</xdr:row>
      <xdr:rowOff>611505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76165" y="19998055"/>
          <a:ext cx="6191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182245</xdr:colOff>
      <xdr:row>26</xdr:row>
      <xdr:rowOff>351790</xdr:rowOff>
    </xdr:from>
    <xdr:to>
      <xdr:col>17</xdr:col>
      <xdr:colOff>801370</xdr:colOff>
      <xdr:row>26</xdr:row>
      <xdr:rowOff>656590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41875" y="21821140"/>
          <a:ext cx="6191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227965</xdr:colOff>
      <xdr:row>23</xdr:row>
      <xdr:rowOff>280035</xdr:rowOff>
    </xdr:from>
    <xdr:to>
      <xdr:col>17</xdr:col>
      <xdr:colOff>847090</xdr:colOff>
      <xdr:row>23</xdr:row>
      <xdr:rowOff>584835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87595" y="19082385"/>
          <a:ext cx="6191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227965</xdr:colOff>
      <xdr:row>25</xdr:row>
      <xdr:rowOff>304165</xdr:rowOff>
    </xdr:from>
    <xdr:to>
      <xdr:col>17</xdr:col>
      <xdr:colOff>847090</xdr:colOff>
      <xdr:row>25</xdr:row>
      <xdr:rowOff>608965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87595" y="20884515"/>
          <a:ext cx="6191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94615</xdr:colOff>
      <xdr:row>28</xdr:row>
      <xdr:rowOff>376555</xdr:rowOff>
    </xdr:from>
    <xdr:to>
      <xdr:col>17</xdr:col>
      <xdr:colOff>752475</xdr:colOff>
      <xdr:row>28</xdr:row>
      <xdr:rowOff>701040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54245" y="23623905"/>
          <a:ext cx="65786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161925</xdr:colOff>
      <xdr:row>30</xdr:row>
      <xdr:rowOff>297815</xdr:rowOff>
    </xdr:from>
    <xdr:to>
      <xdr:col>17</xdr:col>
      <xdr:colOff>839470</xdr:colOff>
      <xdr:row>30</xdr:row>
      <xdr:rowOff>631825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21555" y="25323165"/>
          <a:ext cx="677545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133350</xdr:colOff>
      <xdr:row>31</xdr:row>
      <xdr:rowOff>394335</xdr:rowOff>
    </xdr:from>
    <xdr:to>
      <xdr:col>17</xdr:col>
      <xdr:colOff>883285</xdr:colOff>
      <xdr:row>31</xdr:row>
      <xdr:rowOff>617220</xdr:rowOff>
    </xdr:to>
    <xdr:pic>
      <xdr:nvPicPr>
        <xdr:cNvPr id="159" name="图片 158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92980" y="26308685"/>
          <a:ext cx="74993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118110</xdr:colOff>
      <xdr:row>32</xdr:row>
      <xdr:rowOff>264795</xdr:rowOff>
    </xdr:from>
    <xdr:to>
      <xdr:col>17</xdr:col>
      <xdr:colOff>956310</xdr:colOff>
      <xdr:row>32</xdr:row>
      <xdr:rowOff>612140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7740" y="27068145"/>
          <a:ext cx="83820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160655</xdr:colOff>
      <xdr:row>27</xdr:row>
      <xdr:rowOff>372745</xdr:rowOff>
    </xdr:from>
    <xdr:to>
      <xdr:col>17</xdr:col>
      <xdr:colOff>838200</xdr:colOff>
      <xdr:row>27</xdr:row>
      <xdr:rowOff>706755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20285" y="22731095"/>
          <a:ext cx="677545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142875</xdr:colOff>
      <xdr:row>29</xdr:row>
      <xdr:rowOff>387985</xdr:rowOff>
    </xdr:from>
    <xdr:to>
      <xdr:col>17</xdr:col>
      <xdr:colOff>762635</xdr:colOff>
      <xdr:row>29</xdr:row>
      <xdr:rowOff>694055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02505" y="24524335"/>
          <a:ext cx="61976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173990</xdr:colOff>
      <xdr:row>33</xdr:row>
      <xdr:rowOff>238760</xdr:rowOff>
    </xdr:from>
    <xdr:to>
      <xdr:col>17</xdr:col>
      <xdr:colOff>697865</xdr:colOff>
      <xdr:row>33</xdr:row>
      <xdr:rowOff>607060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33620" y="27931110"/>
          <a:ext cx="523875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106045</xdr:colOff>
      <xdr:row>34</xdr:row>
      <xdr:rowOff>181610</xdr:rowOff>
    </xdr:from>
    <xdr:to>
      <xdr:col>17</xdr:col>
      <xdr:colOff>912495</xdr:colOff>
      <xdr:row>34</xdr:row>
      <xdr:rowOff>727075</xdr:rowOff>
    </xdr:to>
    <xdr:pic>
      <xdr:nvPicPr>
        <xdr:cNvPr id="164" name="图片 163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17465675" y="28762960"/>
          <a:ext cx="806450" cy="545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36</xdr:row>
      <xdr:rowOff>356235</xdr:rowOff>
    </xdr:from>
    <xdr:to>
      <xdr:col>17</xdr:col>
      <xdr:colOff>828675</xdr:colOff>
      <xdr:row>36</xdr:row>
      <xdr:rowOff>624205</xdr:rowOff>
    </xdr:to>
    <xdr:pic>
      <xdr:nvPicPr>
        <xdr:cNvPr id="165" name="图片 16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454880" y="30715585"/>
          <a:ext cx="733425" cy="267970"/>
        </a:xfrm>
        <a:prstGeom prst="rect">
          <a:avLst/>
        </a:prstGeom>
      </xdr:spPr>
    </xdr:pic>
    <xdr:clientData/>
  </xdr:twoCellAnchor>
  <xdr:twoCellAnchor>
    <xdr:from>
      <xdr:col>17</xdr:col>
      <xdr:colOff>202565</xdr:colOff>
      <xdr:row>37</xdr:row>
      <xdr:rowOff>299720</xdr:rowOff>
    </xdr:from>
    <xdr:to>
      <xdr:col>17</xdr:col>
      <xdr:colOff>804545</xdr:colOff>
      <xdr:row>37</xdr:row>
      <xdr:rowOff>591820</xdr:rowOff>
    </xdr:to>
    <xdr:pic>
      <xdr:nvPicPr>
        <xdr:cNvPr id="166" name="图片 16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62195" y="31548070"/>
          <a:ext cx="601980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118110</xdr:colOff>
      <xdr:row>35</xdr:row>
      <xdr:rowOff>451485</xdr:rowOff>
    </xdr:from>
    <xdr:to>
      <xdr:col>17</xdr:col>
      <xdr:colOff>879475</xdr:colOff>
      <xdr:row>35</xdr:row>
      <xdr:rowOff>729615</xdr:rowOff>
    </xdr:to>
    <xdr:pic>
      <xdr:nvPicPr>
        <xdr:cNvPr id="167" name="图片 16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7477740" y="29921835"/>
          <a:ext cx="761365" cy="278130"/>
        </a:xfrm>
        <a:prstGeom prst="rect">
          <a:avLst/>
        </a:prstGeom>
      </xdr:spPr>
    </xdr:pic>
    <xdr:clientData/>
  </xdr:twoCellAnchor>
  <xdr:twoCellAnchor>
    <xdr:from>
      <xdr:col>17</xdr:col>
      <xdr:colOff>140335</xdr:colOff>
      <xdr:row>38</xdr:row>
      <xdr:rowOff>300990</xdr:rowOff>
    </xdr:from>
    <xdr:to>
      <xdr:col>17</xdr:col>
      <xdr:colOff>816610</xdr:colOff>
      <xdr:row>38</xdr:row>
      <xdr:rowOff>598805</xdr:rowOff>
    </xdr:to>
    <xdr:pic>
      <xdr:nvPicPr>
        <xdr:cNvPr id="168" name="图片 167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99965" y="32438340"/>
          <a:ext cx="676275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264160</xdr:colOff>
      <xdr:row>39</xdr:row>
      <xdr:rowOff>215900</xdr:rowOff>
    </xdr:from>
    <xdr:to>
      <xdr:col>17</xdr:col>
      <xdr:colOff>768985</xdr:colOff>
      <xdr:row>39</xdr:row>
      <xdr:rowOff>761365</xdr:rowOff>
    </xdr:to>
    <xdr:pic>
      <xdr:nvPicPr>
        <xdr:cNvPr id="169" name="图片 168" descr="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623790" y="33242250"/>
          <a:ext cx="504825" cy="545465"/>
        </a:xfrm>
        <a:prstGeom prst="rect">
          <a:avLst/>
        </a:prstGeom>
      </xdr:spPr>
    </xdr:pic>
    <xdr:clientData/>
  </xdr:twoCellAnchor>
  <xdr:twoCellAnchor>
    <xdr:from>
      <xdr:col>17</xdr:col>
      <xdr:colOff>95250</xdr:colOff>
      <xdr:row>40</xdr:row>
      <xdr:rowOff>429895</xdr:rowOff>
    </xdr:from>
    <xdr:to>
      <xdr:col>17</xdr:col>
      <xdr:colOff>790575</xdr:colOff>
      <xdr:row>40</xdr:row>
      <xdr:rowOff>754380</xdr:rowOff>
    </xdr:to>
    <xdr:pic>
      <xdr:nvPicPr>
        <xdr:cNvPr id="170" name="图片 16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54880" y="34345245"/>
          <a:ext cx="69532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133350</xdr:colOff>
      <xdr:row>41</xdr:row>
      <xdr:rowOff>415290</xdr:rowOff>
    </xdr:from>
    <xdr:to>
      <xdr:col>17</xdr:col>
      <xdr:colOff>742950</xdr:colOff>
      <xdr:row>41</xdr:row>
      <xdr:rowOff>692150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92980" y="35219640"/>
          <a:ext cx="609600" cy="276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116205</xdr:colOff>
      <xdr:row>42</xdr:row>
      <xdr:rowOff>316865</xdr:rowOff>
    </xdr:from>
    <xdr:to>
      <xdr:col>17</xdr:col>
      <xdr:colOff>811530</xdr:colOff>
      <xdr:row>42</xdr:row>
      <xdr:rowOff>657225</xdr:rowOff>
    </xdr:to>
    <xdr:pic>
      <xdr:nvPicPr>
        <xdr:cNvPr id="172" name="图片 171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5835" y="36010215"/>
          <a:ext cx="69532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151765</xdr:colOff>
      <xdr:row>43</xdr:row>
      <xdr:rowOff>349250</xdr:rowOff>
    </xdr:from>
    <xdr:to>
      <xdr:col>17</xdr:col>
      <xdr:colOff>723265</xdr:colOff>
      <xdr:row>43</xdr:row>
      <xdr:rowOff>628650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11395" y="36931600"/>
          <a:ext cx="571500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280670</xdr:colOff>
      <xdr:row>44</xdr:row>
      <xdr:rowOff>274320</xdr:rowOff>
    </xdr:from>
    <xdr:to>
      <xdr:col>17</xdr:col>
      <xdr:colOff>679450</xdr:colOff>
      <xdr:row>44</xdr:row>
      <xdr:rowOff>593725</xdr:rowOff>
    </xdr:to>
    <xdr:pic>
      <xdr:nvPicPr>
        <xdr:cNvPr id="174" name="图片 17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7640300" y="37745670"/>
          <a:ext cx="398780" cy="319405"/>
        </a:xfrm>
        <a:prstGeom prst="rect">
          <a:avLst/>
        </a:prstGeom>
      </xdr:spPr>
    </xdr:pic>
    <xdr:clientData/>
  </xdr:twoCellAnchor>
  <xdr:twoCellAnchor>
    <xdr:from>
      <xdr:col>17</xdr:col>
      <xdr:colOff>304800</xdr:colOff>
      <xdr:row>45</xdr:row>
      <xdr:rowOff>344805</xdr:rowOff>
    </xdr:from>
    <xdr:to>
      <xdr:col>17</xdr:col>
      <xdr:colOff>704850</xdr:colOff>
      <xdr:row>45</xdr:row>
      <xdr:rowOff>611505</xdr:rowOff>
    </xdr:to>
    <xdr:pic>
      <xdr:nvPicPr>
        <xdr:cNvPr id="175" name="Picture 22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17664430" y="3870515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305435</xdr:colOff>
      <xdr:row>50</xdr:row>
      <xdr:rowOff>254000</xdr:rowOff>
    </xdr:from>
    <xdr:to>
      <xdr:col>17</xdr:col>
      <xdr:colOff>527050</xdr:colOff>
      <xdr:row>50</xdr:row>
      <xdr:rowOff>608330</xdr:rowOff>
    </xdr:to>
    <xdr:pic>
      <xdr:nvPicPr>
        <xdr:cNvPr id="177" name="图片 176" descr="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7665065" y="43059350"/>
          <a:ext cx="221615" cy="354330"/>
        </a:xfrm>
        <a:prstGeom prst="rect">
          <a:avLst/>
        </a:prstGeom>
      </xdr:spPr>
    </xdr:pic>
    <xdr:clientData/>
  </xdr:twoCellAnchor>
  <xdr:twoCellAnchor>
    <xdr:from>
      <xdr:col>17</xdr:col>
      <xdr:colOff>134620</xdr:colOff>
      <xdr:row>46</xdr:row>
      <xdr:rowOff>384175</xdr:rowOff>
    </xdr:from>
    <xdr:to>
      <xdr:col>17</xdr:col>
      <xdr:colOff>858520</xdr:colOff>
      <xdr:row>46</xdr:row>
      <xdr:rowOff>703580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94250" y="39633525"/>
          <a:ext cx="723900" cy="319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184150</xdr:colOff>
      <xdr:row>47</xdr:row>
      <xdr:rowOff>320675</xdr:rowOff>
    </xdr:from>
    <xdr:to>
      <xdr:col>17</xdr:col>
      <xdr:colOff>909320</xdr:colOff>
      <xdr:row>47</xdr:row>
      <xdr:rowOff>640715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43780" y="40459025"/>
          <a:ext cx="7251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142875</xdr:colOff>
      <xdr:row>48</xdr:row>
      <xdr:rowOff>269240</xdr:rowOff>
    </xdr:from>
    <xdr:to>
      <xdr:col>17</xdr:col>
      <xdr:colOff>781050</xdr:colOff>
      <xdr:row>48</xdr:row>
      <xdr:rowOff>638175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02505" y="41296590"/>
          <a:ext cx="638175" cy="368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294005</xdr:colOff>
      <xdr:row>49</xdr:row>
      <xdr:rowOff>404495</xdr:rowOff>
    </xdr:from>
    <xdr:to>
      <xdr:col>17</xdr:col>
      <xdr:colOff>751205</xdr:colOff>
      <xdr:row>49</xdr:row>
      <xdr:rowOff>747395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7710785" y="42263695"/>
          <a:ext cx="34290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96520</xdr:colOff>
      <xdr:row>55</xdr:row>
      <xdr:rowOff>290195</xdr:rowOff>
    </xdr:from>
    <xdr:to>
      <xdr:col>17</xdr:col>
      <xdr:colOff>800100</xdr:colOff>
      <xdr:row>55</xdr:row>
      <xdr:rowOff>598170</xdr:rowOff>
    </xdr:to>
    <xdr:pic>
      <xdr:nvPicPr>
        <xdr:cNvPr id="182" name="Picture 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7456150" y="47540545"/>
          <a:ext cx="703580" cy="307975"/>
        </a:xfrm>
        <a:prstGeom prst="rect">
          <a:avLst/>
        </a:prstGeom>
      </xdr:spPr>
    </xdr:pic>
    <xdr:clientData/>
  </xdr:twoCellAnchor>
  <xdr:twoCellAnchor>
    <xdr:from>
      <xdr:col>17</xdr:col>
      <xdr:colOff>148590</xdr:colOff>
      <xdr:row>54</xdr:row>
      <xdr:rowOff>310515</xdr:rowOff>
    </xdr:from>
    <xdr:to>
      <xdr:col>17</xdr:col>
      <xdr:colOff>889000</xdr:colOff>
      <xdr:row>54</xdr:row>
      <xdr:rowOff>594995</xdr:rowOff>
    </xdr:to>
    <xdr:pic>
      <xdr:nvPicPr>
        <xdr:cNvPr id="183" name="图片 182" descr="截图2022050313475328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7508220" y="46671865"/>
          <a:ext cx="740410" cy="284480"/>
        </a:xfrm>
        <a:prstGeom prst="rect">
          <a:avLst/>
        </a:prstGeom>
      </xdr:spPr>
    </xdr:pic>
    <xdr:clientData/>
  </xdr:twoCellAnchor>
  <xdr:twoCellAnchor>
    <xdr:from>
      <xdr:col>17</xdr:col>
      <xdr:colOff>36830</xdr:colOff>
      <xdr:row>52</xdr:row>
      <xdr:rowOff>417195</xdr:rowOff>
    </xdr:from>
    <xdr:to>
      <xdr:col>17</xdr:col>
      <xdr:colOff>917575</xdr:colOff>
      <xdr:row>52</xdr:row>
      <xdr:rowOff>497840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396460" y="45000545"/>
          <a:ext cx="880745" cy="80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73025</xdr:colOff>
      <xdr:row>57</xdr:row>
      <xdr:rowOff>418465</xdr:rowOff>
    </xdr:from>
    <xdr:to>
      <xdr:col>17</xdr:col>
      <xdr:colOff>943610</xdr:colOff>
      <xdr:row>57</xdr:row>
      <xdr:rowOff>514985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32655" y="49446815"/>
          <a:ext cx="870585" cy="96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59</xdr:row>
      <xdr:rowOff>485775</xdr:rowOff>
    </xdr:from>
    <xdr:to>
      <xdr:col>17</xdr:col>
      <xdr:colOff>848995</xdr:colOff>
      <xdr:row>59</xdr:row>
      <xdr:rowOff>612775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35830" y="51292125"/>
          <a:ext cx="772795" cy="12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130175</xdr:colOff>
      <xdr:row>60</xdr:row>
      <xdr:rowOff>178435</xdr:rowOff>
    </xdr:from>
    <xdr:to>
      <xdr:col>17</xdr:col>
      <xdr:colOff>864870</xdr:colOff>
      <xdr:row>60</xdr:row>
      <xdr:rowOff>735965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89805" y="51873785"/>
          <a:ext cx="734695" cy="557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153670</xdr:colOff>
      <xdr:row>53</xdr:row>
      <xdr:rowOff>327025</xdr:rowOff>
    </xdr:from>
    <xdr:to>
      <xdr:col>17</xdr:col>
      <xdr:colOff>777240</xdr:colOff>
      <xdr:row>53</xdr:row>
      <xdr:rowOff>631825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13300" y="45799375"/>
          <a:ext cx="62357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62</xdr:row>
      <xdr:rowOff>414020</xdr:rowOff>
    </xdr:from>
    <xdr:to>
      <xdr:col>17</xdr:col>
      <xdr:colOff>878205</xdr:colOff>
      <xdr:row>62</xdr:row>
      <xdr:rowOff>604520</xdr:rowOff>
    </xdr:to>
    <xdr:pic>
      <xdr:nvPicPr>
        <xdr:cNvPr id="190" name="图片 189" descr="1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7454880" y="53887370"/>
          <a:ext cx="782955" cy="190500"/>
        </a:xfrm>
        <a:prstGeom prst="rect">
          <a:avLst/>
        </a:prstGeom>
      </xdr:spPr>
    </xdr:pic>
    <xdr:clientData/>
  </xdr:twoCellAnchor>
  <xdr:twoCellAnchor>
    <xdr:from>
      <xdr:col>17</xdr:col>
      <xdr:colOff>253365</xdr:colOff>
      <xdr:row>63</xdr:row>
      <xdr:rowOff>257810</xdr:rowOff>
    </xdr:from>
    <xdr:to>
      <xdr:col>17</xdr:col>
      <xdr:colOff>737870</xdr:colOff>
      <xdr:row>63</xdr:row>
      <xdr:rowOff>553720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12995" y="54620160"/>
          <a:ext cx="484505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300355</xdr:colOff>
      <xdr:row>65</xdr:row>
      <xdr:rowOff>160655</xdr:rowOff>
    </xdr:from>
    <xdr:to>
      <xdr:col>17</xdr:col>
      <xdr:colOff>668655</xdr:colOff>
      <xdr:row>65</xdr:row>
      <xdr:rowOff>827405</xdr:rowOff>
    </xdr:to>
    <xdr:pic>
      <xdr:nvPicPr>
        <xdr:cNvPr id="192" name="图片 191" descr="截图2022050314475549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7659985" y="56301005"/>
          <a:ext cx="368300" cy="666750"/>
        </a:xfrm>
        <a:prstGeom prst="rect">
          <a:avLst/>
        </a:prstGeom>
      </xdr:spPr>
    </xdr:pic>
    <xdr:clientData/>
  </xdr:twoCellAnchor>
  <xdr:twoCellAnchor>
    <xdr:from>
      <xdr:col>17</xdr:col>
      <xdr:colOff>210820</xdr:colOff>
      <xdr:row>66</xdr:row>
      <xdr:rowOff>232410</xdr:rowOff>
    </xdr:from>
    <xdr:to>
      <xdr:col>17</xdr:col>
      <xdr:colOff>821690</xdr:colOff>
      <xdr:row>66</xdr:row>
      <xdr:rowOff>694690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70450" y="57261760"/>
          <a:ext cx="61087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115570</xdr:colOff>
      <xdr:row>61</xdr:row>
      <xdr:rowOff>450850</xdr:rowOff>
    </xdr:from>
    <xdr:to>
      <xdr:col>17</xdr:col>
      <xdr:colOff>896620</xdr:colOff>
      <xdr:row>61</xdr:row>
      <xdr:rowOff>619760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5200" y="53035200"/>
          <a:ext cx="781050" cy="168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118110</xdr:colOff>
      <xdr:row>67</xdr:row>
      <xdr:rowOff>250825</xdr:rowOff>
    </xdr:from>
    <xdr:to>
      <xdr:col>17</xdr:col>
      <xdr:colOff>833120</xdr:colOff>
      <xdr:row>67</xdr:row>
      <xdr:rowOff>834390</xdr:rowOff>
    </xdr:to>
    <xdr:pic>
      <xdr:nvPicPr>
        <xdr:cNvPr id="195" name="图片 194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7740" y="58169175"/>
          <a:ext cx="715010" cy="583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101600</xdr:colOff>
      <xdr:row>71</xdr:row>
      <xdr:rowOff>305435</xdr:rowOff>
    </xdr:from>
    <xdr:to>
      <xdr:col>17</xdr:col>
      <xdr:colOff>873760</xdr:colOff>
      <xdr:row>71</xdr:row>
      <xdr:rowOff>574040</xdr:rowOff>
    </xdr:to>
    <xdr:pic>
      <xdr:nvPicPr>
        <xdr:cNvPr id="196" name="图片 195" descr="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61230" y="61779785"/>
          <a:ext cx="772160" cy="268605"/>
        </a:xfrm>
        <a:prstGeom prst="rect">
          <a:avLst/>
        </a:prstGeom>
      </xdr:spPr>
    </xdr:pic>
    <xdr:clientData/>
  </xdr:twoCellAnchor>
  <xdr:twoCellAnchor>
    <xdr:from>
      <xdr:col>17</xdr:col>
      <xdr:colOff>70485</xdr:colOff>
      <xdr:row>73</xdr:row>
      <xdr:rowOff>288925</xdr:rowOff>
    </xdr:from>
    <xdr:to>
      <xdr:col>17</xdr:col>
      <xdr:colOff>966470</xdr:colOff>
      <xdr:row>73</xdr:row>
      <xdr:rowOff>590550</xdr:rowOff>
    </xdr:to>
    <xdr:pic>
      <xdr:nvPicPr>
        <xdr:cNvPr id="197" name="图片 196" descr="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30115" y="63541275"/>
          <a:ext cx="895985" cy="301625"/>
        </a:xfrm>
        <a:prstGeom prst="rect">
          <a:avLst/>
        </a:prstGeom>
      </xdr:spPr>
    </xdr:pic>
    <xdr:clientData/>
  </xdr:twoCellAnchor>
  <xdr:twoCellAnchor>
    <xdr:from>
      <xdr:col>17</xdr:col>
      <xdr:colOff>61595</xdr:colOff>
      <xdr:row>70</xdr:row>
      <xdr:rowOff>340360</xdr:rowOff>
    </xdr:from>
    <xdr:to>
      <xdr:col>17</xdr:col>
      <xdr:colOff>926465</xdr:colOff>
      <xdr:row>70</xdr:row>
      <xdr:rowOff>631825</xdr:rowOff>
    </xdr:to>
    <xdr:pic>
      <xdr:nvPicPr>
        <xdr:cNvPr id="198" name="图片 197" descr="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21225" y="60925710"/>
          <a:ext cx="864870" cy="291465"/>
        </a:xfrm>
        <a:prstGeom prst="rect">
          <a:avLst/>
        </a:prstGeom>
      </xdr:spPr>
    </xdr:pic>
    <xdr:clientData/>
  </xdr:twoCellAnchor>
  <xdr:twoCellAnchor>
    <xdr:from>
      <xdr:col>17</xdr:col>
      <xdr:colOff>83185</xdr:colOff>
      <xdr:row>72</xdr:row>
      <xdr:rowOff>356235</xdr:rowOff>
    </xdr:from>
    <xdr:to>
      <xdr:col>17</xdr:col>
      <xdr:colOff>891540</xdr:colOff>
      <xdr:row>72</xdr:row>
      <xdr:rowOff>628650</xdr:rowOff>
    </xdr:to>
    <xdr:pic>
      <xdr:nvPicPr>
        <xdr:cNvPr id="199" name="图片 198" descr="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42815" y="62719585"/>
          <a:ext cx="808355" cy="272415"/>
        </a:xfrm>
        <a:prstGeom prst="rect">
          <a:avLst/>
        </a:prstGeom>
      </xdr:spPr>
    </xdr:pic>
    <xdr:clientData/>
  </xdr:twoCellAnchor>
  <xdr:twoCellAnchor>
    <xdr:from>
      <xdr:col>17</xdr:col>
      <xdr:colOff>127000</xdr:colOff>
      <xdr:row>74</xdr:row>
      <xdr:rowOff>170815</xdr:rowOff>
    </xdr:from>
    <xdr:to>
      <xdr:col>17</xdr:col>
      <xdr:colOff>838200</xdr:colOff>
      <xdr:row>74</xdr:row>
      <xdr:rowOff>704215</xdr:rowOff>
    </xdr:to>
    <xdr:pic>
      <xdr:nvPicPr>
        <xdr:cNvPr id="200" name="图片 19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486630" y="64312165"/>
          <a:ext cx="711200" cy="533400"/>
        </a:xfrm>
        <a:prstGeom prst="rect">
          <a:avLst/>
        </a:prstGeom>
      </xdr:spPr>
    </xdr:pic>
    <xdr:clientData/>
  </xdr:twoCellAnchor>
  <xdr:twoCellAnchor>
    <xdr:from>
      <xdr:col>17</xdr:col>
      <xdr:colOff>104775</xdr:colOff>
      <xdr:row>75</xdr:row>
      <xdr:rowOff>102870</xdr:rowOff>
    </xdr:from>
    <xdr:to>
      <xdr:col>17</xdr:col>
      <xdr:colOff>846455</xdr:colOff>
      <xdr:row>75</xdr:row>
      <xdr:rowOff>659130</xdr:rowOff>
    </xdr:to>
    <xdr:pic>
      <xdr:nvPicPr>
        <xdr:cNvPr id="201" name="图片 20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464405" y="65133220"/>
          <a:ext cx="741680" cy="556260"/>
        </a:xfrm>
        <a:prstGeom prst="rect">
          <a:avLst/>
        </a:prstGeom>
      </xdr:spPr>
    </xdr:pic>
    <xdr:clientData/>
  </xdr:twoCellAnchor>
  <xdr:twoCellAnchor>
    <xdr:from>
      <xdr:col>17</xdr:col>
      <xdr:colOff>116205</xdr:colOff>
      <xdr:row>76</xdr:row>
      <xdr:rowOff>144145</xdr:rowOff>
    </xdr:from>
    <xdr:to>
      <xdr:col>17</xdr:col>
      <xdr:colOff>827405</xdr:colOff>
      <xdr:row>76</xdr:row>
      <xdr:rowOff>677545</xdr:rowOff>
    </xdr:to>
    <xdr:pic>
      <xdr:nvPicPr>
        <xdr:cNvPr id="202" name="图片 20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475835" y="66063495"/>
          <a:ext cx="711200" cy="533400"/>
        </a:xfrm>
        <a:prstGeom prst="rect">
          <a:avLst/>
        </a:prstGeom>
      </xdr:spPr>
    </xdr:pic>
    <xdr:clientData/>
  </xdr:twoCellAnchor>
  <xdr:twoCellAnchor>
    <xdr:from>
      <xdr:col>17</xdr:col>
      <xdr:colOff>117475</xdr:colOff>
      <xdr:row>77</xdr:row>
      <xdr:rowOff>161925</xdr:rowOff>
    </xdr:from>
    <xdr:to>
      <xdr:col>17</xdr:col>
      <xdr:colOff>874395</xdr:colOff>
      <xdr:row>77</xdr:row>
      <xdr:rowOff>729615</xdr:rowOff>
    </xdr:to>
    <xdr:pic>
      <xdr:nvPicPr>
        <xdr:cNvPr id="203" name="图片 20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477105" y="66970275"/>
          <a:ext cx="756920" cy="567690"/>
        </a:xfrm>
        <a:prstGeom prst="rect">
          <a:avLst/>
        </a:prstGeom>
      </xdr:spPr>
    </xdr:pic>
    <xdr:clientData/>
  </xdr:twoCellAnchor>
  <xdr:twoCellAnchor>
    <xdr:from>
      <xdr:col>17</xdr:col>
      <xdr:colOff>61595</xdr:colOff>
      <xdr:row>79</xdr:row>
      <xdr:rowOff>472440</xdr:rowOff>
    </xdr:from>
    <xdr:to>
      <xdr:col>17</xdr:col>
      <xdr:colOff>906145</xdr:colOff>
      <xdr:row>79</xdr:row>
      <xdr:rowOff>604520</xdr:rowOff>
    </xdr:to>
    <xdr:pic>
      <xdr:nvPicPr>
        <xdr:cNvPr id="204" name="图片 20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7421225" y="69058790"/>
          <a:ext cx="844550" cy="132080"/>
        </a:xfrm>
        <a:prstGeom prst="rect">
          <a:avLst/>
        </a:prstGeom>
      </xdr:spPr>
    </xdr:pic>
    <xdr:clientData/>
  </xdr:twoCellAnchor>
  <xdr:twoCellAnchor>
    <xdr:from>
      <xdr:col>17</xdr:col>
      <xdr:colOff>50800</xdr:colOff>
      <xdr:row>80</xdr:row>
      <xdr:rowOff>431800</xdr:rowOff>
    </xdr:from>
    <xdr:to>
      <xdr:col>17</xdr:col>
      <xdr:colOff>917575</xdr:colOff>
      <xdr:row>80</xdr:row>
      <xdr:rowOff>567055</xdr:rowOff>
    </xdr:to>
    <xdr:pic>
      <xdr:nvPicPr>
        <xdr:cNvPr id="205" name="图片 20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7410430" y="69907150"/>
          <a:ext cx="866775" cy="135255"/>
        </a:xfrm>
        <a:prstGeom prst="rect">
          <a:avLst/>
        </a:prstGeom>
      </xdr:spPr>
    </xdr:pic>
    <xdr:clientData/>
  </xdr:twoCellAnchor>
  <xdr:twoCellAnchor>
    <xdr:from>
      <xdr:col>17</xdr:col>
      <xdr:colOff>101600</xdr:colOff>
      <xdr:row>78</xdr:row>
      <xdr:rowOff>167005</xdr:rowOff>
    </xdr:from>
    <xdr:to>
      <xdr:col>17</xdr:col>
      <xdr:colOff>828040</xdr:colOff>
      <xdr:row>78</xdr:row>
      <xdr:rowOff>711835</xdr:rowOff>
    </xdr:to>
    <xdr:pic>
      <xdr:nvPicPr>
        <xdr:cNvPr id="206" name="图片 20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7461230" y="67864355"/>
          <a:ext cx="726440" cy="544830"/>
        </a:xfrm>
        <a:prstGeom prst="rect">
          <a:avLst/>
        </a:prstGeom>
      </xdr:spPr>
    </xdr:pic>
    <xdr:clientData/>
  </xdr:twoCellAnchor>
  <xdr:twoCellAnchor>
    <xdr:from>
      <xdr:col>17</xdr:col>
      <xdr:colOff>173990</xdr:colOff>
      <xdr:row>82</xdr:row>
      <xdr:rowOff>149860</xdr:rowOff>
    </xdr:from>
    <xdr:to>
      <xdr:col>17</xdr:col>
      <xdr:colOff>760730</xdr:colOff>
      <xdr:row>82</xdr:row>
      <xdr:rowOff>704850</xdr:rowOff>
    </xdr:to>
    <xdr:pic>
      <xdr:nvPicPr>
        <xdr:cNvPr id="207" name="图片 206" descr="10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7533620" y="71403210"/>
          <a:ext cx="586740" cy="554990"/>
        </a:xfrm>
        <a:prstGeom prst="rect">
          <a:avLst/>
        </a:prstGeom>
      </xdr:spPr>
    </xdr:pic>
    <xdr:clientData/>
  </xdr:twoCellAnchor>
  <xdr:twoCellAnchor>
    <xdr:from>
      <xdr:col>17</xdr:col>
      <xdr:colOff>125730</xdr:colOff>
      <xdr:row>83</xdr:row>
      <xdr:rowOff>393065</xdr:rowOff>
    </xdr:from>
    <xdr:to>
      <xdr:col>17</xdr:col>
      <xdr:colOff>756285</xdr:colOff>
      <xdr:row>83</xdr:row>
      <xdr:rowOff>640080</xdr:rowOff>
    </xdr:to>
    <xdr:pic>
      <xdr:nvPicPr>
        <xdr:cNvPr id="208" name="图片 207" descr="10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 rot="16200000">
          <a:off x="17677130" y="72343645"/>
          <a:ext cx="247015" cy="630555"/>
        </a:xfrm>
        <a:prstGeom prst="rect">
          <a:avLst/>
        </a:prstGeom>
      </xdr:spPr>
    </xdr:pic>
    <xdr:clientData/>
  </xdr:twoCellAnchor>
  <xdr:twoCellAnchor>
    <xdr:from>
      <xdr:col>17</xdr:col>
      <xdr:colOff>101600</xdr:colOff>
      <xdr:row>84</xdr:row>
      <xdr:rowOff>213360</xdr:rowOff>
    </xdr:from>
    <xdr:to>
      <xdr:col>17</xdr:col>
      <xdr:colOff>732155</xdr:colOff>
      <xdr:row>84</xdr:row>
      <xdr:rowOff>460375</xdr:rowOff>
    </xdr:to>
    <xdr:pic>
      <xdr:nvPicPr>
        <xdr:cNvPr id="209" name="图片 208" descr="10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 rot="16200000">
          <a:off x="17653000" y="73052940"/>
          <a:ext cx="247015" cy="630555"/>
        </a:xfrm>
        <a:prstGeom prst="rect">
          <a:avLst/>
        </a:prstGeom>
      </xdr:spPr>
    </xdr:pic>
    <xdr:clientData/>
  </xdr:twoCellAnchor>
  <xdr:twoCellAnchor>
    <xdr:from>
      <xdr:col>17</xdr:col>
      <xdr:colOff>55245</xdr:colOff>
      <xdr:row>81</xdr:row>
      <xdr:rowOff>370205</xdr:rowOff>
    </xdr:from>
    <xdr:to>
      <xdr:col>17</xdr:col>
      <xdr:colOff>923925</xdr:colOff>
      <xdr:row>81</xdr:row>
      <xdr:rowOff>597535</xdr:rowOff>
    </xdr:to>
    <xdr:pic>
      <xdr:nvPicPr>
        <xdr:cNvPr id="210" name="图片 209"/>
        <xdr:cNvPicPr>
          <a:picLocks noChangeAspect="1" noChangeArrowheads="1"/>
        </xdr:cNvPicPr>
      </xdr:nvPicPr>
      <xdr:blipFill>
        <a:blip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14875" y="70734555"/>
          <a:ext cx="868680" cy="22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148590</xdr:colOff>
      <xdr:row>85</xdr:row>
      <xdr:rowOff>99060</xdr:rowOff>
    </xdr:from>
    <xdr:to>
      <xdr:col>17</xdr:col>
      <xdr:colOff>876935</xdr:colOff>
      <xdr:row>85</xdr:row>
      <xdr:rowOff>723900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08220" y="74019410"/>
          <a:ext cx="728345" cy="624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166370</xdr:colOff>
      <xdr:row>86</xdr:row>
      <xdr:rowOff>182880</xdr:rowOff>
    </xdr:from>
    <xdr:to>
      <xdr:col>17</xdr:col>
      <xdr:colOff>778510</xdr:colOff>
      <xdr:row>86</xdr:row>
      <xdr:rowOff>708025</xdr:rowOff>
    </xdr:to>
    <xdr:pic>
      <xdr:nvPicPr>
        <xdr:cNvPr id="212" name="图片 211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26000" y="74992230"/>
          <a:ext cx="612140" cy="525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170815</xdr:colOff>
      <xdr:row>87</xdr:row>
      <xdr:rowOff>173990</xdr:rowOff>
    </xdr:from>
    <xdr:to>
      <xdr:col>17</xdr:col>
      <xdr:colOff>535305</xdr:colOff>
      <xdr:row>87</xdr:row>
      <xdr:rowOff>708660</xdr:rowOff>
    </xdr:to>
    <xdr:pic>
      <xdr:nvPicPr>
        <xdr:cNvPr id="213" name="图片 212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30445" y="75872340"/>
          <a:ext cx="364490" cy="534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173990</xdr:colOff>
      <xdr:row>88</xdr:row>
      <xdr:rowOff>145415</xdr:rowOff>
    </xdr:from>
    <xdr:to>
      <xdr:col>17</xdr:col>
      <xdr:colOff>793750</xdr:colOff>
      <xdr:row>88</xdr:row>
      <xdr:rowOff>697865</xdr:rowOff>
    </xdr:to>
    <xdr:pic>
      <xdr:nvPicPr>
        <xdr:cNvPr id="214" name="图片 213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33620" y="76732765"/>
          <a:ext cx="61976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116840</xdr:colOff>
      <xdr:row>90</xdr:row>
      <xdr:rowOff>173355</xdr:rowOff>
    </xdr:from>
    <xdr:to>
      <xdr:col>17</xdr:col>
      <xdr:colOff>788670</xdr:colOff>
      <xdr:row>90</xdr:row>
      <xdr:rowOff>768985</xdr:rowOff>
    </xdr:to>
    <xdr:pic>
      <xdr:nvPicPr>
        <xdr:cNvPr id="215" name="图片 214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6470" y="78538705"/>
          <a:ext cx="671830" cy="595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125730</xdr:colOff>
      <xdr:row>89</xdr:row>
      <xdr:rowOff>189865</xdr:rowOff>
    </xdr:from>
    <xdr:to>
      <xdr:col>17</xdr:col>
      <xdr:colOff>807720</xdr:colOff>
      <xdr:row>89</xdr:row>
      <xdr:rowOff>794385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85360" y="77666215"/>
          <a:ext cx="681990" cy="604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264160</xdr:colOff>
      <xdr:row>91</xdr:row>
      <xdr:rowOff>236855</xdr:rowOff>
    </xdr:from>
    <xdr:to>
      <xdr:col>17</xdr:col>
      <xdr:colOff>591185</xdr:colOff>
      <xdr:row>91</xdr:row>
      <xdr:rowOff>716915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23790" y="79491205"/>
          <a:ext cx="32702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105410</xdr:colOff>
      <xdr:row>92</xdr:row>
      <xdr:rowOff>153670</xdr:rowOff>
    </xdr:from>
    <xdr:to>
      <xdr:col>17</xdr:col>
      <xdr:colOff>813435</xdr:colOff>
      <xdr:row>92</xdr:row>
      <xdr:rowOff>781685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65040" y="80297020"/>
          <a:ext cx="708025" cy="628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139065</xdr:colOff>
      <xdr:row>94</xdr:row>
      <xdr:rowOff>202565</xdr:rowOff>
    </xdr:from>
    <xdr:to>
      <xdr:col>17</xdr:col>
      <xdr:colOff>833755</xdr:colOff>
      <xdr:row>94</xdr:row>
      <xdr:rowOff>737870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98695" y="82123915"/>
          <a:ext cx="694690" cy="535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113030</xdr:colOff>
      <xdr:row>95</xdr:row>
      <xdr:rowOff>181610</xdr:rowOff>
    </xdr:from>
    <xdr:to>
      <xdr:col>17</xdr:col>
      <xdr:colOff>802640</xdr:colOff>
      <xdr:row>95</xdr:row>
      <xdr:rowOff>759460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2660" y="82991960"/>
          <a:ext cx="689610" cy="577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139065</xdr:colOff>
      <xdr:row>93</xdr:row>
      <xdr:rowOff>202565</xdr:rowOff>
    </xdr:from>
    <xdr:to>
      <xdr:col>17</xdr:col>
      <xdr:colOff>833755</xdr:colOff>
      <xdr:row>93</xdr:row>
      <xdr:rowOff>737870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98695" y="81234915"/>
          <a:ext cx="694690" cy="535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144145</xdr:colOff>
      <xdr:row>96</xdr:row>
      <xdr:rowOff>172085</xdr:rowOff>
    </xdr:from>
    <xdr:to>
      <xdr:col>17</xdr:col>
      <xdr:colOff>748665</xdr:colOff>
      <xdr:row>96</xdr:row>
      <xdr:rowOff>739140</xdr:rowOff>
    </xdr:to>
    <xdr:pic>
      <xdr:nvPicPr>
        <xdr:cNvPr id="222" name="图片 22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7503775" y="83871435"/>
          <a:ext cx="604520" cy="567055"/>
        </a:xfrm>
        <a:prstGeom prst="rect">
          <a:avLst/>
        </a:prstGeom>
      </xdr:spPr>
    </xdr:pic>
    <xdr:clientData/>
  </xdr:twoCellAnchor>
  <xdr:twoCellAnchor>
    <xdr:from>
      <xdr:col>17</xdr:col>
      <xdr:colOff>225425</xdr:colOff>
      <xdr:row>98</xdr:row>
      <xdr:rowOff>116205</xdr:rowOff>
    </xdr:from>
    <xdr:to>
      <xdr:col>17</xdr:col>
      <xdr:colOff>763905</xdr:colOff>
      <xdr:row>98</xdr:row>
      <xdr:rowOff>709930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85055" y="85593555"/>
          <a:ext cx="538480" cy="593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290830</xdr:colOff>
      <xdr:row>99</xdr:row>
      <xdr:rowOff>157480</xdr:rowOff>
    </xdr:from>
    <xdr:to>
      <xdr:col>17</xdr:col>
      <xdr:colOff>651510</xdr:colOff>
      <xdr:row>99</xdr:row>
      <xdr:rowOff>808355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50460" y="86523830"/>
          <a:ext cx="360680" cy="650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163195</xdr:colOff>
      <xdr:row>100</xdr:row>
      <xdr:rowOff>400050</xdr:rowOff>
    </xdr:from>
    <xdr:to>
      <xdr:col>17</xdr:col>
      <xdr:colOff>854710</xdr:colOff>
      <xdr:row>100</xdr:row>
      <xdr:rowOff>499745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22825" y="87655400"/>
          <a:ext cx="691515" cy="99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220980</xdr:colOff>
      <xdr:row>97</xdr:row>
      <xdr:rowOff>247650</xdr:rowOff>
    </xdr:from>
    <xdr:to>
      <xdr:col>17</xdr:col>
      <xdr:colOff>655320</xdr:colOff>
      <xdr:row>97</xdr:row>
      <xdr:rowOff>788035</xdr:rowOff>
    </xdr:to>
    <xdr:pic>
      <xdr:nvPicPr>
        <xdr:cNvPr id="226" name="图片 22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7580610" y="84836000"/>
          <a:ext cx="434340" cy="540385"/>
        </a:xfrm>
        <a:prstGeom prst="rect">
          <a:avLst/>
        </a:prstGeom>
      </xdr:spPr>
    </xdr:pic>
    <xdr:clientData/>
  </xdr:twoCellAnchor>
  <xdr:twoCellAnchor>
    <xdr:from>
      <xdr:col>17</xdr:col>
      <xdr:colOff>237490</xdr:colOff>
      <xdr:row>101</xdr:row>
      <xdr:rowOff>214630</xdr:rowOff>
    </xdr:from>
    <xdr:to>
      <xdr:col>17</xdr:col>
      <xdr:colOff>701675</xdr:colOff>
      <xdr:row>101</xdr:row>
      <xdr:rowOff>718185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97120" y="88358980"/>
          <a:ext cx="464185" cy="503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241935</xdr:colOff>
      <xdr:row>103</xdr:row>
      <xdr:rowOff>298450</xdr:rowOff>
    </xdr:from>
    <xdr:to>
      <xdr:col>17</xdr:col>
      <xdr:colOff>626110</xdr:colOff>
      <xdr:row>103</xdr:row>
      <xdr:rowOff>635635</xdr:rowOff>
    </xdr:to>
    <xdr:pic>
      <xdr:nvPicPr>
        <xdr:cNvPr id="228" name="图片 227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7601565" y="90220800"/>
          <a:ext cx="384175" cy="337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109855</xdr:colOff>
      <xdr:row>102</xdr:row>
      <xdr:rowOff>117475</xdr:rowOff>
    </xdr:from>
    <xdr:to>
      <xdr:col>17</xdr:col>
      <xdr:colOff>817880</xdr:colOff>
      <xdr:row>102</xdr:row>
      <xdr:rowOff>565150</xdr:rowOff>
    </xdr:to>
    <xdr:pic>
      <xdr:nvPicPr>
        <xdr:cNvPr id="229" name="图片 22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69485" y="89150825"/>
          <a:ext cx="708025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140335</xdr:colOff>
      <xdr:row>108</xdr:row>
      <xdr:rowOff>247015</xdr:rowOff>
    </xdr:from>
    <xdr:to>
      <xdr:col>17</xdr:col>
      <xdr:colOff>759460</xdr:colOff>
      <xdr:row>108</xdr:row>
      <xdr:rowOff>574040</xdr:rowOff>
    </xdr:to>
    <xdr:pic>
      <xdr:nvPicPr>
        <xdr:cNvPr id="230" name="图片 22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7499965" y="94614365"/>
          <a:ext cx="619125" cy="327025"/>
        </a:xfrm>
        <a:prstGeom prst="rect">
          <a:avLst/>
        </a:prstGeom>
      </xdr:spPr>
    </xdr:pic>
    <xdr:clientData/>
  </xdr:twoCellAnchor>
  <xdr:twoCellAnchor>
    <xdr:from>
      <xdr:col>17</xdr:col>
      <xdr:colOff>153035</xdr:colOff>
      <xdr:row>107</xdr:row>
      <xdr:rowOff>314325</xdr:rowOff>
    </xdr:from>
    <xdr:to>
      <xdr:col>17</xdr:col>
      <xdr:colOff>791210</xdr:colOff>
      <xdr:row>107</xdr:row>
      <xdr:rowOff>628015</xdr:rowOff>
    </xdr:to>
    <xdr:pic>
      <xdr:nvPicPr>
        <xdr:cNvPr id="231" name="图片 23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7512665" y="93792675"/>
          <a:ext cx="638175" cy="313690"/>
        </a:xfrm>
        <a:prstGeom prst="rect">
          <a:avLst/>
        </a:prstGeom>
      </xdr:spPr>
    </xdr:pic>
    <xdr:clientData/>
  </xdr:twoCellAnchor>
  <xdr:twoCellAnchor>
    <xdr:from>
      <xdr:col>17</xdr:col>
      <xdr:colOff>193675</xdr:colOff>
      <xdr:row>106</xdr:row>
      <xdr:rowOff>358775</xdr:rowOff>
    </xdr:from>
    <xdr:to>
      <xdr:col>17</xdr:col>
      <xdr:colOff>727075</xdr:colOff>
      <xdr:row>106</xdr:row>
      <xdr:rowOff>643890</xdr:rowOff>
    </xdr:to>
    <xdr:pic>
      <xdr:nvPicPr>
        <xdr:cNvPr id="232" name="图片 23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7553305" y="92948125"/>
          <a:ext cx="533400" cy="285115"/>
        </a:xfrm>
        <a:prstGeom prst="rect">
          <a:avLst/>
        </a:prstGeom>
      </xdr:spPr>
    </xdr:pic>
    <xdr:clientData/>
  </xdr:twoCellAnchor>
  <xdr:twoCellAnchor>
    <xdr:from>
      <xdr:col>17</xdr:col>
      <xdr:colOff>118110</xdr:colOff>
      <xdr:row>56</xdr:row>
      <xdr:rowOff>328295</xdr:rowOff>
    </xdr:from>
    <xdr:to>
      <xdr:col>17</xdr:col>
      <xdr:colOff>937895</xdr:colOff>
      <xdr:row>56</xdr:row>
      <xdr:rowOff>607060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77740" y="48467645"/>
          <a:ext cx="81978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229235</xdr:colOff>
      <xdr:row>5</xdr:row>
      <xdr:rowOff>170180</xdr:rowOff>
    </xdr:from>
    <xdr:to>
      <xdr:col>17</xdr:col>
      <xdr:colOff>870585</xdr:colOff>
      <xdr:row>5</xdr:row>
      <xdr:rowOff>601345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588865" y="2970530"/>
          <a:ext cx="641350" cy="431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39370</xdr:colOff>
      <xdr:row>8</xdr:row>
      <xdr:rowOff>372110</xdr:rowOff>
    </xdr:from>
    <xdr:to>
      <xdr:col>17</xdr:col>
      <xdr:colOff>941705</xdr:colOff>
      <xdr:row>8</xdr:row>
      <xdr:rowOff>569595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399000" y="5839460"/>
          <a:ext cx="902335" cy="197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50165</xdr:colOff>
      <xdr:row>19</xdr:row>
      <xdr:rowOff>374015</xdr:rowOff>
    </xdr:from>
    <xdr:to>
      <xdr:col>17</xdr:col>
      <xdr:colOff>924560</xdr:colOff>
      <xdr:row>19</xdr:row>
      <xdr:rowOff>553720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09795" y="15620365"/>
          <a:ext cx="8743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151765</xdr:colOff>
      <xdr:row>10</xdr:row>
      <xdr:rowOff>316865</xdr:rowOff>
    </xdr:from>
    <xdr:to>
      <xdr:col>17</xdr:col>
      <xdr:colOff>808990</xdr:colOff>
      <xdr:row>10</xdr:row>
      <xdr:rowOff>648970</xdr:rowOff>
    </xdr:to>
    <xdr:pic>
      <xdr:nvPicPr>
        <xdr:cNvPr id="6" name="图片 5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7511395" y="7562215"/>
          <a:ext cx="657225" cy="332105"/>
        </a:xfrm>
        <a:prstGeom prst="rect">
          <a:avLst/>
        </a:prstGeom>
      </xdr:spPr>
    </xdr:pic>
    <xdr:clientData/>
  </xdr:twoCellAnchor>
  <xdr:twoCellAnchor>
    <xdr:from>
      <xdr:col>17</xdr:col>
      <xdr:colOff>69215</xdr:colOff>
      <xdr:row>21</xdr:row>
      <xdr:rowOff>412750</xdr:rowOff>
    </xdr:from>
    <xdr:to>
      <xdr:col>17</xdr:col>
      <xdr:colOff>984250</xdr:colOff>
      <xdr:row>21</xdr:row>
      <xdr:rowOff>491490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17428845" y="17437100"/>
          <a:ext cx="915035" cy="7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97790</xdr:colOff>
      <xdr:row>58</xdr:row>
      <xdr:rowOff>317500</xdr:rowOff>
    </xdr:from>
    <xdr:to>
      <xdr:col>17</xdr:col>
      <xdr:colOff>984250</xdr:colOff>
      <xdr:row>58</xdr:row>
      <xdr:rowOff>506095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57420" y="50234850"/>
          <a:ext cx="886460" cy="188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145415</xdr:colOff>
      <xdr:row>64</xdr:row>
      <xdr:rowOff>107950</xdr:rowOff>
    </xdr:from>
    <xdr:to>
      <xdr:col>17</xdr:col>
      <xdr:colOff>525780</xdr:colOff>
      <xdr:row>64</xdr:row>
      <xdr:rowOff>795020</xdr:rowOff>
    </xdr:to>
    <xdr:pic>
      <xdr:nvPicPr>
        <xdr:cNvPr id="7" name="图片 6" descr="截图2022050314475549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7505045" y="55359300"/>
          <a:ext cx="380365" cy="687070"/>
        </a:xfrm>
        <a:prstGeom prst="rect">
          <a:avLst/>
        </a:prstGeom>
      </xdr:spPr>
    </xdr:pic>
    <xdr:clientData/>
  </xdr:twoCellAnchor>
  <xdr:twoCellAnchor>
    <xdr:from>
      <xdr:col>17</xdr:col>
      <xdr:colOff>62230</xdr:colOff>
      <xdr:row>68</xdr:row>
      <xdr:rowOff>395605</xdr:rowOff>
    </xdr:from>
    <xdr:to>
      <xdr:col>17</xdr:col>
      <xdr:colOff>971550</xdr:colOff>
      <xdr:row>68</xdr:row>
      <xdr:rowOff>700405</xdr:rowOff>
    </xdr:to>
    <xdr:pic>
      <xdr:nvPicPr>
        <xdr:cNvPr id="10" name="图片 9" descr="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21860" y="59202955"/>
          <a:ext cx="909320" cy="304800"/>
        </a:xfrm>
        <a:prstGeom prst="rect">
          <a:avLst/>
        </a:prstGeom>
      </xdr:spPr>
    </xdr:pic>
    <xdr:clientData/>
  </xdr:twoCellAnchor>
  <xdr:twoCellAnchor>
    <xdr:from>
      <xdr:col>17</xdr:col>
      <xdr:colOff>62230</xdr:colOff>
      <xdr:row>69</xdr:row>
      <xdr:rowOff>395605</xdr:rowOff>
    </xdr:from>
    <xdr:to>
      <xdr:col>17</xdr:col>
      <xdr:colOff>971550</xdr:colOff>
      <xdr:row>69</xdr:row>
      <xdr:rowOff>700405</xdr:rowOff>
    </xdr:to>
    <xdr:pic>
      <xdr:nvPicPr>
        <xdr:cNvPr id="11" name="图片 10" descr="10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7421860" y="60091955"/>
          <a:ext cx="909320" cy="304800"/>
        </a:xfrm>
        <a:prstGeom prst="rect">
          <a:avLst/>
        </a:prstGeom>
      </xdr:spPr>
    </xdr:pic>
    <xdr:clientData/>
  </xdr:twoCellAnchor>
  <xdr:twoCellAnchor>
    <xdr:from>
      <xdr:col>17</xdr:col>
      <xdr:colOff>62230</xdr:colOff>
      <xdr:row>51</xdr:row>
      <xdr:rowOff>238125</xdr:rowOff>
    </xdr:from>
    <xdr:to>
      <xdr:col>17</xdr:col>
      <xdr:colOff>842645</xdr:colOff>
      <xdr:row>51</xdr:row>
      <xdr:rowOff>581025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421860" y="43932475"/>
          <a:ext cx="78041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0.10.1.6\shared\t&#25216;&#26415;&#26412;&#37096;\&#39033;&#30446;&#19968;&#37096;\&#36710;&#22411;\&#26126;&#32454;&#34920;&#36716;&#25442;\TG1\EBOM_BC301Z&#25972;&#36710;&#35774;&#35745;-&#26126;&#32454;&#34920;_V6._1.2_100306-TG1&#26356;&#25913;&#29256;.xlsx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ka-portal\Maier%20Info\GM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\Documents%20and%20Settings\syu.CORPLEAR\Local%20Settings\Temporary%20Internet%20Files\OLKC2\CD345%20Rear%20PV%20China%20Customer%20GT060424%20from%20Adrian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037;&#33402;\02-&#21253;&#35013;\12-3.1&#24179;&#21488;-&#21253;&#35013;\3.1&#24179;&#21488;-&#24213;&#24231;&#27169;&#22359;&#21270;-&#21253;&#35013;&#28165;&#21333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总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说明"/>
      <sheetName val="BOM Format"/>
      <sheetName val="VPPS"/>
      <sheetName val="PLC"/>
      <sheetName val="PartName"/>
      <sheetName val="DATASET"/>
      <sheetName val="油辅料"/>
      <sheetName val="件号对照表"/>
      <sheetName val="统计表"/>
      <sheetName val="皮卡采购计划表"/>
      <sheetName val="班组长以上岗位技岗匹配率计划与执行统计表"/>
      <sheetName val="连接源-请不要修改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GM Overall-plants"/>
      <sheetName val="GM Overall-parts"/>
      <sheetName val="Russelsheim (01)"/>
      <sheetName val="Bochum (02)"/>
      <sheetName val="Zaragoza (04)"/>
      <sheetName val="Antwerp (05)"/>
      <sheetName val="Eisenach (06)"/>
      <sheetName val="Luton (07)"/>
      <sheetName val="Ellesmere Port (08)"/>
      <sheetName val="Nedcar"/>
      <sheetName val="GM-part number (1)"/>
      <sheetName val="GM-part number (2)"/>
      <sheetName val="GM-plant (1)"/>
      <sheetName val="GM-plant (2)"/>
      <sheetName val="GM_Overall-plants"/>
      <sheetName val="GM_Overall-parts"/>
      <sheetName val="Russelsheim_(01)"/>
      <sheetName val="Bochum_(02)"/>
      <sheetName val="Zaragoza_(04)"/>
      <sheetName val="Antwerp_(05)"/>
      <sheetName val="Eisenach_(06)"/>
      <sheetName val="Luton_(07)"/>
      <sheetName val="Ellesmere_Port_(08)"/>
      <sheetName val="GM-part_number_(1)"/>
      <sheetName val="GM-part_number_(2)"/>
      <sheetName val="GM-plant_(1)"/>
      <sheetName val="GM-plant_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Programme"/>
      <sheetName val="Data sheet"/>
      <sheetName val="CD345 Rear Seat PV Plan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包装清单"/>
      <sheetName val="D.性能试验"/>
      <sheetName val="G1.APQP过程文件"/>
      <sheetName val="考核标准"/>
      <sheetName val="Shee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699305555555556" right="0.699305555555556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2:Y109"/>
  <sheetViews>
    <sheetView view="pageBreakPreview" zoomScale="85" zoomScaleNormal="85" workbookViewId="0">
      <pane xSplit="6" ySplit="3" topLeftCell="G106" activePane="bottomRight" state="frozen"/>
      <selection/>
      <selection pane="topRight"/>
      <selection pane="bottomLeft"/>
      <selection pane="bottomRight" activeCell="F117" sqref="F117"/>
    </sheetView>
  </sheetViews>
  <sheetFormatPr defaultColWidth="21.0916666666667" defaultRowHeight="13.5"/>
  <cols>
    <col min="1" max="1" width="3" style="40" customWidth="1"/>
    <col min="2" max="2" width="12.9083333333333" style="40" customWidth="1"/>
    <col min="3" max="3" width="14" style="40" customWidth="1"/>
    <col min="4" max="6" width="17" style="41" customWidth="1"/>
    <col min="7" max="7" width="8.375" style="41" customWidth="1"/>
    <col min="8" max="9" width="17" style="41" customWidth="1"/>
    <col min="10" max="11" width="13.725" style="40" customWidth="1"/>
    <col min="12" max="12" width="14.8166666666667" style="40" customWidth="1"/>
    <col min="13" max="13" width="11" style="42" customWidth="1"/>
    <col min="14" max="14" width="9.54166666666667" style="43" customWidth="1"/>
    <col min="15" max="15" width="13.9083333333333" style="44" customWidth="1"/>
    <col min="16" max="17" width="13.9083333333333" style="42" customWidth="1"/>
    <col min="18" max="18" width="13.3666666666667" style="40" customWidth="1"/>
    <col min="19" max="19" width="17" style="40" customWidth="1"/>
    <col min="20" max="20" width="15.6333333333333" style="40" customWidth="1"/>
    <col min="21" max="21" width="18.3666666666667" style="40" customWidth="1"/>
    <col min="22" max="24" width="9.36666666666667" style="41" customWidth="1"/>
    <col min="25" max="25" width="11.625" style="41" customWidth="1"/>
    <col min="26" max="16384" width="21.0916666666667" style="40"/>
  </cols>
  <sheetData>
    <row r="2" ht="38.15" hidden="1" customHeight="1" spans="5:5">
      <c r="E2" s="45" t="s">
        <v>0</v>
      </c>
    </row>
    <row r="3" ht="67" customHeight="1" spans="2:25">
      <c r="B3" s="46" t="s">
        <v>1</v>
      </c>
      <c r="C3" s="46" t="s">
        <v>2</v>
      </c>
      <c r="D3" s="47" t="s">
        <v>3</v>
      </c>
      <c r="E3" s="47" t="s">
        <v>4</v>
      </c>
      <c r="F3" s="47" t="s">
        <v>5</v>
      </c>
      <c r="G3" s="47" t="s">
        <v>6</v>
      </c>
      <c r="H3" s="47" t="s">
        <v>7</v>
      </c>
      <c r="I3" s="47" t="s">
        <v>8</v>
      </c>
      <c r="J3" s="50" t="s">
        <v>9</v>
      </c>
      <c r="K3" s="51" t="s">
        <v>10</v>
      </c>
      <c r="L3" s="52" t="s">
        <v>11</v>
      </c>
      <c r="M3" s="53" t="s">
        <v>12</v>
      </c>
      <c r="N3" s="54" t="s">
        <v>13</v>
      </c>
      <c r="O3" s="55" t="s">
        <v>14</v>
      </c>
      <c r="P3" s="56" t="s">
        <v>15</v>
      </c>
      <c r="Q3" s="56" t="s">
        <v>16</v>
      </c>
      <c r="R3" s="62" t="s">
        <v>17</v>
      </c>
      <c r="S3" s="62" t="s">
        <v>18</v>
      </c>
      <c r="T3" s="62" t="s">
        <v>19</v>
      </c>
      <c r="U3" s="62" t="s">
        <v>20</v>
      </c>
      <c r="V3" s="47" t="s">
        <v>21</v>
      </c>
      <c r="W3" s="47" t="s">
        <v>22</v>
      </c>
      <c r="X3" s="47" t="s">
        <v>23</v>
      </c>
      <c r="Y3" s="47" t="s">
        <v>24</v>
      </c>
    </row>
    <row r="4" s="40" customFormat="1" ht="70" customHeight="1" spans="1:25">
      <c r="A4" s="41"/>
      <c r="B4" s="48">
        <f t="shared" ref="B4:B6" si="0">ROW()-3</f>
        <v>1</v>
      </c>
      <c r="C4" s="48" t="s">
        <v>25</v>
      </c>
      <c r="D4" s="49" t="s">
        <v>26</v>
      </c>
      <c r="E4" s="49" t="s">
        <v>27</v>
      </c>
      <c r="F4" s="49"/>
      <c r="G4" s="49">
        <v>1</v>
      </c>
      <c r="H4" s="49" t="s">
        <v>28</v>
      </c>
      <c r="I4" s="49" t="s">
        <v>29</v>
      </c>
      <c r="J4" s="48" t="s">
        <v>30</v>
      </c>
      <c r="K4" s="48"/>
      <c r="L4" s="48"/>
      <c r="M4" s="57"/>
      <c r="N4" s="58"/>
      <c r="O4" s="59">
        <v>26</v>
      </c>
      <c r="P4" s="57">
        <f t="shared" ref="P4:P6" si="1">O4*N4</f>
        <v>0</v>
      </c>
      <c r="Q4" s="57">
        <f t="shared" ref="Q4:Q6" si="2">P4+M4</f>
        <v>0</v>
      </c>
      <c r="R4" s="49"/>
      <c r="S4" s="48"/>
      <c r="T4" s="48"/>
      <c r="U4" s="48"/>
      <c r="V4" s="49" t="s">
        <v>31</v>
      </c>
      <c r="W4" s="49" t="s">
        <v>32</v>
      </c>
      <c r="X4" s="49" t="s">
        <v>33</v>
      </c>
      <c r="Y4" s="49"/>
    </row>
    <row r="5" s="40" customFormat="1" ht="70" customHeight="1" spans="1:25">
      <c r="A5" s="41"/>
      <c r="B5" s="48">
        <f t="shared" si="0"/>
        <v>2</v>
      </c>
      <c r="C5" s="48" t="s">
        <v>34</v>
      </c>
      <c r="D5" s="49" t="s">
        <v>34</v>
      </c>
      <c r="E5" s="49" t="s">
        <v>35</v>
      </c>
      <c r="F5" s="49"/>
      <c r="G5" s="49">
        <v>1</v>
      </c>
      <c r="H5" s="49" t="s">
        <v>28</v>
      </c>
      <c r="I5" s="49" t="s">
        <v>36</v>
      </c>
      <c r="J5" s="48" t="s">
        <v>37</v>
      </c>
      <c r="K5" s="48" t="s">
        <v>38</v>
      </c>
      <c r="L5" s="48" t="s">
        <v>39</v>
      </c>
      <c r="M5" s="57">
        <v>120</v>
      </c>
      <c r="N5" s="58">
        <v>6</v>
      </c>
      <c r="O5" s="59">
        <v>12</v>
      </c>
      <c r="P5" s="57">
        <f t="shared" si="1"/>
        <v>72</v>
      </c>
      <c r="Q5" s="57">
        <f t="shared" si="2"/>
        <v>192</v>
      </c>
      <c r="R5" s="49"/>
      <c r="S5" s="48"/>
      <c r="T5" s="48"/>
      <c r="U5" s="48"/>
      <c r="V5" s="49" t="s">
        <v>40</v>
      </c>
      <c r="W5" s="49" t="s">
        <v>32</v>
      </c>
      <c r="X5" s="49" t="s">
        <v>33</v>
      </c>
      <c r="Y5" s="49"/>
    </row>
    <row r="6" s="40" customFormat="1" ht="70" customHeight="1" spans="1:25">
      <c r="A6" s="41"/>
      <c r="B6" s="48">
        <f t="shared" si="0"/>
        <v>3</v>
      </c>
      <c r="C6" s="48" t="s">
        <v>41</v>
      </c>
      <c r="D6" s="49" t="s">
        <v>41</v>
      </c>
      <c r="E6" s="49" t="s">
        <v>42</v>
      </c>
      <c r="F6" s="49"/>
      <c r="G6" s="49">
        <v>1</v>
      </c>
      <c r="H6" s="49" t="s">
        <v>28</v>
      </c>
      <c r="I6" s="49" t="s">
        <v>43</v>
      </c>
      <c r="J6" s="48" t="s">
        <v>37</v>
      </c>
      <c r="K6" s="48" t="s">
        <v>38</v>
      </c>
      <c r="L6" s="48" t="s">
        <v>39</v>
      </c>
      <c r="M6" s="57">
        <v>120</v>
      </c>
      <c r="N6" s="58">
        <v>6</v>
      </c>
      <c r="O6" s="59">
        <v>3.573</v>
      </c>
      <c r="P6" s="57">
        <f t="shared" si="1"/>
        <v>21.438</v>
      </c>
      <c r="Q6" s="57">
        <f t="shared" si="2"/>
        <v>141.438</v>
      </c>
      <c r="R6" s="49"/>
      <c r="S6" s="48"/>
      <c r="T6" s="48"/>
      <c r="U6" s="48"/>
      <c r="V6" s="49" t="s">
        <v>44</v>
      </c>
      <c r="W6" s="49" t="s">
        <v>32</v>
      </c>
      <c r="X6" s="49" t="s">
        <v>33</v>
      </c>
      <c r="Y6" s="49"/>
    </row>
    <row r="7" s="40" customFormat="1" ht="70" customHeight="1" spans="1:25">
      <c r="A7" s="41"/>
      <c r="B7" s="48">
        <f t="shared" ref="B7:B11" si="3">ROW()-3</f>
        <v>4</v>
      </c>
      <c r="C7" s="48" t="s">
        <v>45</v>
      </c>
      <c r="D7" s="49" t="s">
        <v>45</v>
      </c>
      <c r="E7" s="49" t="s">
        <v>46</v>
      </c>
      <c r="F7" s="49"/>
      <c r="G7" s="49">
        <v>1</v>
      </c>
      <c r="H7" s="49" t="s">
        <v>47</v>
      </c>
      <c r="I7" s="49" t="s">
        <v>43</v>
      </c>
      <c r="J7" s="48" t="s">
        <v>48</v>
      </c>
      <c r="K7" s="48" t="s">
        <v>49</v>
      </c>
      <c r="L7" s="48" t="s">
        <v>39</v>
      </c>
      <c r="M7" s="57">
        <v>120</v>
      </c>
      <c r="N7" s="58">
        <v>24</v>
      </c>
      <c r="O7" s="59">
        <v>2.373</v>
      </c>
      <c r="P7" s="57">
        <f t="shared" ref="P7:P11" si="4">O7*N7</f>
        <v>56.952</v>
      </c>
      <c r="Q7" s="57">
        <f t="shared" ref="Q7:Q11" si="5">P7+M7</f>
        <v>176.952</v>
      </c>
      <c r="R7" s="49"/>
      <c r="S7" s="48"/>
      <c r="T7" s="48"/>
      <c r="U7" s="48"/>
      <c r="V7" s="49" t="s">
        <v>32</v>
      </c>
      <c r="W7" s="49" t="s">
        <v>50</v>
      </c>
      <c r="X7" s="49" t="s">
        <v>51</v>
      </c>
      <c r="Y7" s="49"/>
    </row>
    <row r="8" s="40" customFormat="1" ht="70" customHeight="1" spans="1:25">
      <c r="A8" s="41"/>
      <c r="B8" s="48">
        <f t="shared" si="3"/>
        <v>5</v>
      </c>
      <c r="C8" s="49" t="s">
        <v>52</v>
      </c>
      <c r="D8" s="49" t="s">
        <v>52</v>
      </c>
      <c r="E8" s="49" t="s">
        <v>53</v>
      </c>
      <c r="F8" s="49"/>
      <c r="G8" s="49">
        <v>1</v>
      </c>
      <c r="H8" s="49" t="s">
        <v>54</v>
      </c>
      <c r="I8" s="57" t="s">
        <v>55</v>
      </c>
      <c r="J8" s="48" t="s">
        <v>56</v>
      </c>
      <c r="K8" s="60" t="s">
        <v>57</v>
      </c>
      <c r="L8" s="48" t="s">
        <v>58</v>
      </c>
      <c r="M8" s="57">
        <v>1.2</v>
      </c>
      <c r="N8" s="58">
        <v>10</v>
      </c>
      <c r="O8" s="61">
        <v>0.94</v>
      </c>
      <c r="P8" s="57">
        <f t="shared" si="4"/>
        <v>9.4</v>
      </c>
      <c r="Q8" s="57">
        <f t="shared" si="5"/>
        <v>10.6</v>
      </c>
      <c r="R8" s="49"/>
      <c r="S8" s="48"/>
      <c r="T8" s="48"/>
      <c r="U8" s="48"/>
      <c r="V8" s="49" t="s">
        <v>32</v>
      </c>
      <c r="W8" s="49" t="s">
        <v>50</v>
      </c>
      <c r="X8" s="49" t="s">
        <v>51</v>
      </c>
      <c r="Y8" s="49"/>
    </row>
    <row r="9" s="40" customFormat="1" ht="70" customHeight="1" spans="1:25">
      <c r="A9" s="41"/>
      <c r="B9" s="48">
        <f t="shared" si="3"/>
        <v>6</v>
      </c>
      <c r="C9" s="49" t="s">
        <v>59</v>
      </c>
      <c r="D9" s="49" t="s">
        <v>59</v>
      </c>
      <c r="E9" s="49" t="s">
        <v>60</v>
      </c>
      <c r="F9" s="49"/>
      <c r="G9" s="49">
        <v>1</v>
      </c>
      <c r="H9" s="49" t="s">
        <v>28</v>
      </c>
      <c r="I9" s="57" t="s">
        <v>61</v>
      </c>
      <c r="J9" s="48" t="s">
        <v>62</v>
      </c>
      <c r="K9" s="48" t="s">
        <v>63</v>
      </c>
      <c r="L9" s="48" t="s">
        <v>64</v>
      </c>
      <c r="M9" s="57">
        <v>120</v>
      </c>
      <c r="N9" s="58">
        <v>28</v>
      </c>
      <c r="O9" s="59"/>
      <c r="P9" s="57">
        <f t="shared" si="4"/>
        <v>0</v>
      </c>
      <c r="Q9" s="57">
        <f t="shared" si="5"/>
        <v>120</v>
      </c>
      <c r="R9" s="49"/>
      <c r="S9" s="48"/>
      <c r="T9" s="48"/>
      <c r="U9" s="48"/>
      <c r="V9" s="49" t="s">
        <v>44</v>
      </c>
      <c r="W9" s="49" t="s">
        <v>32</v>
      </c>
      <c r="X9" s="49" t="s">
        <v>33</v>
      </c>
      <c r="Y9" s="49"/>
    </row>
    <row r="10" s="40" customFormat="1" ht="70" customHeight="1" spans="1:25">
      <c r="A10" s="41"/>
      <c r="B10" s="48">
        <f t="shared" si="3"/>
        <v>7</v>
      </c>
      <c r="C10" s="48" t="s">
        <v>65</v>
      </c>
      <c r="D10" s="49" t="s">
        <v>65</v>
      </c>
      <c r="E10" s="49" t="s">
        <v>66</v>
      </c>
      <c r="F10" s="49"/>
      <c r="G10" s="49">
        <v>1</v>
      </c>
      <c r="H10" s="49" t="s">
        <v>47</v>
      </c>
      <c r="I10" s="49" t="s">
        <v>67</v>
      </c>
      <c r="J10" s="48" t="s">
        <v>56</v>
      </c>
      <c r="K10" s="60" t="s">
        <v>57</v>
      </c>
      <c r="L10" s="48" t="s">
        <v>58</v>
      </c>
      <c r="M10" s="57">
        <v>1.2</v>
      </c>
      <c r="N10" s="58">
        <v>30</v>
      </c>
      <c r="O10" s="59">
        <v>0.535</v>
      </c>
      <c r="P10" s="57">
        <f t="shared" si="4"/>
        <v>16.05</v>
      </c>
      <c r="Q10" s="57">
        <f t="shared" si="5"/>
        <v>17.25</v>
      </c>
      <c r="R10" s="49"/>
      <c r="S10" s="48"/>
      <c r="T10" s="48"/>
      <c r="U10" s="48"/>
      <c r="V10" s="49" t="s">
        <v>32</v>
      </c>
      <c r="W10" s="49" t="s">
        <v>50</v>
      </c>
      <c r="X10" s="49" t="s">
        <v>51</v>
      </c>
      <c r="Y10" s="49"/>
    </row>
    <row r="11" s="40" customFormat="1" ht="70" customHeight="1" spans="1:25">
      <c r="A11" s="41"/>
      <c r="B11" s="48">
        <f t="shared" si="3"/>
        <v>8</v>
      </c>
      <c r="C11" s="48" t="s">
        <v>68</v>
      </c>
      <c r="D11" s="49" t="s">
        <v>68</v>
      </c>
      <c r="E11" s="49" t="s">
        <v>69</v>
      </c>
      <c r="F11" s="49"/>
      <c r="G11" s="49">
        <v>12</v>
      </c>
      <c r="H11" s="49" t="s">
        <v>28</v>
      </c>
      <c r="I11" s="49" t="s">
        <v>70</v>
      </c>
      <c r="J11" s="48" t="s">
        <v>71</v>
      </c>
      <c r="K11" s="60" t="s">
        <v>72</v>
      </c>
      <c r="L11" s="48" t="s">
        <v>73</v>
      </c>
      <c r="M11" s="57">
        <v>0.8</v>
      </c>
      <c r="N11" s="58">
        <v>102</v>
      </c>
      <c r="O11" s="61">
        <v>0.1</v>
      </c>
      <c r="P11" s="57">
        <f t="shared" si="4"/>
        <v>10.2</v>
      </c>
      <c r="Q11" s="57">
        <f t="shared" si="5"/>
        <v>11</v>
      </c>
      <c r="R11" s="49"/>
      <c r="S11" s="48"/>
      <c r="T11" s="48"/>
      <c r="U11" s="48"/>
      <c r="V11" s="49" t="s">
        <v>32</v>
      </c>
      <c r="W11" s="49" t="s">
        <v>50</v>
      </c>
      <c r="X11" s="49" t="s">
        <v>51</v>
      </c>
      <c r="Y11" s="49"/>
    </row>
    <row r="12" s="40" customFormat="1" ht="70" customHeight="1" spans="1:25">
      <c r="A12" s="41"/>
      <c r="B12" s="48">
        <f t="shared" ref="B12:B20" si="6">ROW()-3</f>
        <v>9</v>
      </c>
      <c r="C12" s="48" t="s">
        <v>74</v>
      </c>
      <c r="D12" s="49" t="s">
        <v>74</v>
      </c>
      <c r="E12" s="49" t="s">
        <v>75</v>
      </c>
      <c r="F12" s="49"/>
      <c r="G12" s="49">
        <v>6</v>
      </c>
      <c r="H12" s="49" t="s">
        <v>76</v>
      </c>
      <c r="I12" s="49" t="s">
        <v>77</v>
      </c>
      <c r="J12" s="48" t="s">
        <v>56</v>
      </c>
      <c r="K12" s="48" t="s">
        <v>78</v>
      </c>
      <c r="L12" s="48" t="s">
        <v>79</v>
      </c>
      <c r="M12" s="57">
        <v>0.3</v>
      </c>
      <c r="N12" s="58">
        <v>120</v>
      </c>
      <c r="O12" s="59">
        <v>0.061</v>
      </c>
      <c r="P12" s="57">
        <f t="shared" ref="P12:P19" si="7">O12*N12</f>
        <v>7.32</v>
      </c>
      <c r="Q12" s="57">
        <f t="shared" ref="Q12:Q19" si="8">P12+M12</f>
        <v>7.62</v>
      </c>
      <c r="R12" s="49"/>
      <c r="S12" s="48"/>
      <c r="T12" s="48"/>
      <c r="U12" s="48"/>
      <c r="V12" s="49" t="s">
        <v>32</v>
      </c>
      <c r="W12" s="49" t="s">
        <v>50</v>
      </c>
      <c r="X12" s="49" t="s">
        <v>51</v>
      </c>
      <c r="Y12" s="49"/>
    </row>
    <row r="13" s="40" customFormat="1" ht="70" customHeight="1" spans="1:25">
      <c r="A13" s="41"/>
      <c r="B13" s="48">
        <f t="shared" si="6"/>
        <v>10</v>
      </c>
      <c r="C13" s="48" t="s">
        <v>80</v>
      </c>
      <c r="D13" s="49" t="s">
        <v>80</v>
      </c>
      <c r="E13" s="49" t="s">
        <v>81</v>
      </c>
      <c r="F13" s="49" t="s">
        <v>82</v>
      </c>
      <c r="G13" s="49">
        <v>6</v>
      </c>
      <c r="H13" s="49" t="s">
        <v>83</v>
      </c>
      <c r="I13" s="49" t="s">
        <v>84</v>
      </c>
      <c r="J13" s="48" t="s">
        <v>85</v>
      </c>
      <c r="K13" s="48" t="s">
        <v>86</v>
      </c>
      <c r="L13" s="48" t="s">
        <v>87</v>
      </c>
      <c r="M13" s="57">
        <v>0.3</v>
      </c>
      <c r="N13" s="58">
        <v>120</v>
      </c>
      <c r="O13" s="59">
        <v>0.008</v>
      </c>
      <c r="P13" s="57">
        <f t="shared" si="7"/>
        <v>0.96</v>
      </c>
      <c r="Q13" s="57">
        <f t="shared" si="8"/>
        <v>1.26</v>
      </c>
      <c r="R13" s="49"/>
      <c r="S13" s="48"/>
      <c r="T13" s="48"/>
      <c r="U13" s="48"/>
      <c r="V13" s="49" t="s">
        <v>32</v>
      </c>
      <c r="W13" s="49" t="s">
        <v>88</v>
      </c>
      <c r="X13" s="49" t="s">
        <v>33</v>
      </c>
      <c r="Y13" s="49"/>
    </row>
    <row r="14" s="40" customFormat="1" ht="70" customHeight="1" spans="1:25">
      <c r="A14" s="41"/>
      <c r="B14" s="48">
        <f t="shared" si="6"/>
        <v>11</v>
      </c>
      <c r="C14" s="48" t="s">
        <v>89</v>
      </c>
      <c r="D14" s="49" t="s">
        <v>89</v>
      </c>
      <c r="E14" s="49" t="s">
        <v>90</v>
      </c>
      <c r="F14" s="49" t="s">
        <v>82</v>
      </c>
      <c r="G14" s="49">
        <v>6</v>
      </c>
      <c r="H14" s="49" t="s">
        <v>83</v>
      </c>
      <c r="I14" s="49" t="s">
        <v>84</v>
      </c>
      <c r="J14" s="48" t="s">
        <v>56</v>
      </c>
      <c r="K14" s="48" t="s">
        <v>78</v>
      </c>
      <c r="L14" s="48" t="s">
        <v>79</v>
      </c>
      <c r="M14" s="57">
        <v>0.3</v>
      </c>
      <c r="N14" s="58">
        <v>120</v>
      </c>
      <c r="O14" s="59">
        <v>0.008</v>
      </c>
      <c r="P14" s="57">
        <f t="shared" si="7"/>
        <v>0.96</v>
      </c>
      <c r="Q14" s="57">
        <f t="shared" si="8"/>
        <v>1.26</v>
      </c>
      <c r="R14" s="49"/>
      <c r="S14" s="48"/>
      <c r="T14" s="48"/>
      <c r="U14" s="48"/>
      <c r="V14" s="49" t="s">
        <v>88</v>
      </c>
      <c r="W14" s="49" t="s">
        <v>91</v>
      </c>
      <c r="X14" s="49" t="s">
        <v>33</v>
      </c>
      <c r="Y14" s="49"/>
    </row>
    <row r="15" s="40" customFormat="1" ht="70" customHeight="1" spans="1:25">
      <c r="A15" s="41"/>
      <c r="B15" s="48">
        <f t="shared" si="6"/>
        <v>12</v>
      </c>
      <c r="C15" s="48" t="s">
        <v>92</v>
      </c>
      <c r="D15" s="49" t="s">
        <v>92</v>
      </c>
      <c r="E15" s="49" t="s">
        <v>93</v>
      </c>
      <c r="F15" s="49"/>
      <c r="G15" s="49">
        <v>36</v>
      </c>
      <c r="H15" s="49" t="s">
        <v>94</v>
      </c>
      <c r="I15" s="49" t="s">
        <v>95</v>
      </c>
      <c r="J15" s="48" t="s">
        <v>85</v>
      </c>
      <c r="K15" s="48" t="s">
        <v>86</v>
      </c>
      <c r="L15" s="48" t="s">
        <v>87</v>
      </c>
      <c r="M15" s="57"/>
      <c r="N15" s="58"/>
      <c r="O15" s="59" t="s">
        <v>96</v>
      </c>
      <c r="P15" s="57">
        <f t="shared" si="7"/>
        <v>0</v>
      </c>
      <c r="Q15" s="57">
        <f t="shared" si="8"/>
        <v>0</v>
      </c>
      <c r="R15" s="49"/>
      <c r="S15" s="48"/>
      <c r="T15" s="48"/>
      <c r="U15" s="48"/>
      <c r="V15" s="49" t="s">
        <v>32</v>
      </c>
      <c r="W15" s="49" t="s">
        <v>50</v>
      </c>
      <c r="X15" s="49" t="s">
        <v>51</v>
      </c>
      <c r="Y15" s="49"/>
    </row>
    <row r="16" s="40" customFormat="1" ht="70" customHeight="1" spans="1:25">
      <c r="A16" s="41"/>
      <c r="B16" s="48">
        <f t="shared" si="6"/>
        <v>13</v>
      </c>
      <c r="C16" s="48" t="s">
        <v>97</v>
      </c>
      <c r="D16" s="49" t="s">
        <v>97</v>
      </c>
      <c r="E16" s="49" t="s">
        <v>98</v>
      </c>
      <c r="F16" s="49"/>
      <c r="G16" s="49">
        <v>4</v>
      </c>
      <c r="H16" s="49" t="s">
        <v>76</v>
      </c>
      <c r="I16" s="49" t="s">
        <v>99</v>
      </c>
      <c r="J16" s="48" t="s">
        <v>71</v>
      </c>
      <c r="K16" s="60" t="s">
        <v>57</v>
      </c>
      <c r="L16" s="48" t="s">
        <v>58</v>
      </c>
      <c r="M16" s="57">
        <v>1.2</v>
      </c>
      <c r="N16" s="58">
        <v>30</v>
      </c>
      <c r="O16" s="61">
        <v>0.43</v>
      </c>
      <c r="P16" s="57">
        <f t="shared" si="7"/>
        <v>12.9</v>
      </c>
      <c r="Q16" s="57">
        <f t="shared" si="8"/>
        <v>14.1</v>
      </c>
      <c r="R16" s="49"/>
      <c r="S16" s="48"/>
      <c r="T16" s="48"/>
      <c r="U16" s="48"/>
      <c r="V16" s="49" t="s">
        <v>32</v>
      </c>
      <c r="W16" s="49" t="s">
        <v>50</v>
      </c>
      <c r="X16" s="49" t="s">
        <v>51</v>
      </c>
      <c r="Y16" s="49"/>
    </row>
    <row r="17" s="40" customFormat="1" ht="70" customHeight="1" spans="1:25">
      <c r="A17" s="41"/>
      <c r="B17" s="48">
        <f t="shared" si="6"/>
        <v>14</v>
      </c>
      <c r="C17" s="48" t="s">
        <v>100</v>
      </c>
      <c r="D17" s="49" t="s">
        <v>100</v>
      </c>
      <c r="E17" s="49" t="s">
        <v>101</v>
      </c>
      <c r="F17" s="49" t="s">
        <v>102</v>
      </c>
      <c r="G17" s="49">
        <v>12</v>
      </c>
      <c r="H17" s="49" t="s">
        <v>94</v>
      </c>
      <c r="I17" s="49" t="s">
        <v>103</v>
      </c>
      <c r="J17" s="48" t="s">
        <v>85</v>
      </c>
      <c r="K17" s="48" t="s">
        <v>86</v>
      </c>
      <c r="L17" s="48" t="s">
        <v>87</v>
      </c>
      <c r="M17" s="57"/>
      <c r="N17" s="58"/>
      <c r="O17" s="59">
        <v>0.005</v>
      </c>
      <c r="P17" s="57">
        <f t="shared" si="7"/>
        <v>0</v>
      </c>
      <c r="Q17" s="57">
        <f t="shared" si="8"/>
        <v>0</v>
      </c>
      <c r="R17" s="49"/>
      <c r="S17" s="48"/>
      <c r="T17" s="48"/>
      <c r="U17" s="48"/>
      <c r="V17" s="49" t="s">
        <v>32</v>
      </c>
      <c r="W17" s="49" t="s">
        <v>50</v>
      </c>
      <c r="X17" s="49" t="s">
        <v>51</v>
      </c>
      <c r="Y17" s="49"/>
    </row>
    <row r="18" s="40" customFormat="1" ht="70" customHeight="1" spans="1:25">
      <c r="A18" s="41"/>
      <c r="B18" s="48">
        <f t="shared" si="6"/>
        <v>15</v>
      </c>
      <c r="C18" s="48" t="s">
        <v>104</v>
      </c>
      <c r="D18" s="49" t="s">
        <v>104</v>
      </c>
      <c r="E18" s="49" t="s">
        <v>105</v>
      </c>
      <c r="F18" s="49" t="s">
        <v>102</v>
      </c>
      <c r="G18" s="49">
        <v>22</v>
      </c>
      <c r="H18" s="49" t="s">
        <v>94</v>
      </c>
      <c r="I18" s="49" t="s">
        <v>106</v>
      </c>
      <c r="J18" s="48" t="s">
        <v>85</v>
      </c>
      <c r="K18" s="48" t="s">
        <v>86</v>
      </c>
      <c r="L18" s="48" t="s">
        <v>87</v>
      </c>
      <c r="M18" s="57"/>
      <c r="N18" s="58"/>
      <c r="O18" s="59" t="s">
        <v>96</v>
      </c>
      <c r="P18" s="57">
        <f t="shared" si="7"/>
        <v>0</v>
      </c>
      <c r="Q18" s="57">
        <f t="shared" si="8"/>
        <v>0</v>
      </c>
      <c r="R18" s="49"/>
      <c r="S18" s="48"/>
      <c r="T18" s="48"/>
      <c r="U18" s="48"/>
      <c r="V18" s="49" t="s">
        <v>32</v>
      </c>
      <c r="W18" s="49" t="s">
        <v>50</v>
      </c>
      <c r="X18" s="49" t="s">
        <v>51</v>
      </c>
      <c r="Y18" s="49"/>
    </row>
    <row r="19" s="40" customFormat="1" ht="70" customHeight="1" spans="1:25">
      <c r="A19" s="41"/>
      <c r="B19" s="48">
        <f t="shared" ref="B19:B22" si="9">ROW()-3</f>
        <v>16</v>
      </c>
      <c r="C19" s="48" t="s">
        <v>107</v>
      </c>
      <c r="D19" s="49" t="s">
        <v>107</v>
      </c>
      <c r="E19" s="49" t="s">
        <v>108</v>
      </c>
      <c r="F19" s="49"/>
      <c r="G19" s="49">
        <v>1</v>
      </c>
      <c r="H19" s="49" t="s">
        <v>47</v>
      </c>
      <c r="I19" s="49" t="s">
        <v>67</v>
      </c>
      <c r="J19" s="48" t="s">
        <v>56</v>
      </c>
      <c r="K19" s="60" t="s">
        <v>57</v>
      </c>
      <c r="L19" s="48" t="s">
        <v>58</v>
      </c>
      <c r="M19" s="57">
        <v>1.2</v>
      </c>
      <c r="N19" s="58">
        <v>20</v>
      </c>
      <c r="O19" s="59">
        <v>0.535</v>
      </c>
      <c r="P19" s="57">
        <f t="shared" si="7"/>
        <v>10.7</v>
      </c>
      <c r="Q19" s="57">
        <f t="shared" si="8"/>
        <v>11.9</v>
      </c>
      <c r="R19" s="49"/>
      <c r="S19" s="48"/>
      <c r="T19" s="48"/>
      <c r="U19" s="48"/>
      <c r="V19" s="49" t="s">
        <v>32</v>
      </c>
      <c r="W19" s="49" t="s">
        <v>50</v>
      </c>
      <c r="X19" s="49" t="s">
        <v>51</v>
      </c>
      <c r="Y19" s="49"/>
    </row>
    <row r="20" s="40" customFormat="1" ht="70" customHeight="1" spans="1:25">
      <c r="A20" s="41"/>
      <c r="B20" s="48">
        <f t="shared" si="9"/>
        <v>17</v>
      </c>
      <c r="C20" s="48" t="s">
        <v>109</v>
      </c>
      <c r="D20" s="48" t="s">
        <v>109</v>
      </c>
      <c r="E20" s="48" t="s">
        <v>110</v>
      </c>
      <c r="F20" s="49"/>
      <c r="G20" s="49">
        <v>1</v>
      </c>
      <c r="H20" s="49" t="s">
        <v>28</v>
      </c>
      <c r="I20" s="57" t="s">
        <v>61</v>
      </c>
      <c r="J20" s="48" t="s">
        <v>62</v>
      </c>
      <c r="K20" s="48" t="s">
        <v>63</v>
      </c>
      <c r="L20" s="48" t="s">
        <v>64</v>
      </c>
      <c r="M20" s="57">
        <v>120</v>
      </c>
      <c r="N20" s="58">
        <v>28</v>
      </c>
      <c r="O20" s="59"/>
      <c r="P20" s="57"/>
      <c r="Q20" s="57"/>
      <c r="R20" s="49"/>
      <c r="S20" s="48"/>
      <c r="T20" s="48"/>
      <c r="U20" s="48"/>
      <c r="V20" s="49" t="s">
        <v>44</v>
      </c>
      <c r="W20" s="49" t="s">
        <v>32</v>
      </c>
      <c r="X20" s="49" t="s">
        <v>33</v>
      </c>
      <c r="Y20" s="49"/>
    </row>
    <row r="21" s="40" customFormat="1" ht="70" customHeight="1" spans="1:25">
      <c r="A21" s="41"/>
      <c r="B21" s="48">
        <f t="shared" si="9"/>
        <v>18</v>
      </c>
      <c r="C21" s="48" t="s">
        <v>111</v>
      </c>
      <c r="D21" s="49" t="s">
        <v>111</v>
      </c>
      <c r="E21" s="49" t="s">
        <v>112</v>
      </c>
      <c r="F21" s="49"/>
      <c r="G21" s="49">
        <v>2</v>
      </c>
      <c r="H21" s="49" t="s">
        <v>47</v>
      </c>
      <c r="I21" s="49" t="s">
        <v>113</v>
      </c>
      <c r="J21" s="48" t="s">
        <v>56</v>
      </c>
      <c r="K21" s="48" t="s">
        <v>114</v>
      </c>
      <c r="L21" s="48" t="s">
        <v>115</v>
      </c>
      <c r="M21" s="57">
        <v>1.8</v>
      </c>
      <c r="N21" s="58">
        <v>40</v>
      </c>
      <c r="O21" s="59">
        <v>0.467</v>
      </c>
      <c r="P21" s="57">
        <f>O21*N21</f>
        <v>18.68</v>
      </c>
      <c r="Q21" s="57">
        <f>P21+M21</f>
        <v>20.48</v>
      </c>
      <c r="R21" s="49"/>
      <c r="S21" s="48"/>
      <c r="T21" s="48"/>
      <c r="U21" s="48"/>
      <c r="V21" s="49" t="s">
        <v>32</v>
      </c>
      <c r="W21" s="49" t="s">
        <v>50</v>
      </c>
      <c r="X21" s="49" t="s">
        <v>51</v>
      </c>
      <c r="Y21" s="49"/>
    </row>
    <row r="22" s="40" customFormat="1" ht="70" customHeight="1" spans="1:25">
      <c r="A22" s="41"/>
      <c r="B22" s="48">
        <f t="shared" si="9"/>
        <v>19</v>
      </c>
      <c r="C22" s="48" t="s">
        <v>116</v>
      </c>
      <c r="D22" s="49" t="s">
        <v>116</v>
      </c>
      <c r="E22" s="49" t="s">
        <v>117</v>
      </c>
      <c r="F22" s="49"/>
      <c r="G22" s="49">
        <v>1</v>
      </c>
      <c r="H22" s="49" t="s">
        <v>28</v>
      </c>
      <c r="I22" s="49" t="s">
        <v>43</v>
      </c>
      <c r="J22" s="48" t="s">
        <v>48</v>
      </c>
      <c r="K22" s="48" t="s">
        <v>49</v>
      </c>
      <c r="L22" s="48" t="s">
        <v>39</v>
      </c>
      <c r="M22" s="57">
        <v>120</v>
      </c>
      <c r="N22" s="58">
        <v>24</v>
      </c>
      <c r="O22" s="59"/>
      <c r="P22" s="57"/>
      <c r="Q22" s="57"/>
      <c r="R22" s="49"/>
      <c r="S22" s="48"/>
      <c r="T22" s="48"/>
      <c r="U22" s="48"/>
      <c r="V22" s="49" t="s">
        <v>44</v>
      </c>
      <c r="W22" s="49" t="s">
        <v>32</v>
      </c>
      <c r="X22" s="49" t="s">
        <v>33</v>
      </c>
      <c r="Y22" s="49"/>
    </row>
    <row r="23" s="40" customFormat="1" ht="70" customHeight="1" spans="1:25">
      <c r="A23" s="41"/>
      <c r="B23" s="48">
        <f t="shared" ref="B23:B70" si="10">ROW()-3</f>
        <v>20</v>
      </c>
      <c r="C23" s="48" t="s">
        <v>118</v>
      </c>
      <c r="D23" s="49" t="s">
        <v>118</v>
      </c>
      <c r="E23" s="49" t="s">
        <v>119</v>
      </c>
      <c r="F23" s="49"/>
      <c r="G23" s="49">
        <v>1</v>
      </c>
      <c r="H23" s="49" t="s">
        <v>47</v>
      </c>
      <c r="I23" s="49" t="s">
        <v>43</v>
      </c>
      <c r="J23" s="48" t="s">
        <v>48</v>
      </c>
      <c r="K23" s="48" t="s">
        <v>49</v>
      </c>
      <c r="L23" s="48" t="s">
        <v>39</v>
      </c>
      <c r="M23" s="57">
        <v>120</v>
      </c>
      <c r="N23" s="58">
        <v>24</v>
      </c>
      <c r="O23" s="59">
        <v>1.946</v>
      </c>
      <c r="P23" s="57">
        <f t="shared" ref="P23:P65" si="11">O23*N23</f>
        <v>46.704</v>
      </c>
      <c r="Q23" s="57">
        <f t="shared" ref="Q23:Q65" si="12">P23+M23</f>
        <v>166.704</v>
      </c>
      <c r="R23" s="49"/>
      <c r="S23" s="48"/>
      <c r="T23" s="48"/>
      <c r="U23" s="48"/>
      <c r="V23" s="49" t="s">
        <v>32</v>
      </c>
      <c r="W23" s="49" t="s">
        <v>50</v>
      </c>
      <c r="X23" s="49" t="s">
        <v>51</v>
      </c>
      <c r="Y23" s="49"/>
    </row>
    <row r="24" s="40" customFormat="1" ht="70" customHeight="1" spans="1:25">
      <c r="A24" s="41"/>
      <c r="B24" s="48">
        <f t="shared" si="10"/>
        <v>21</v>
      </c>
      <c r="C24" s="48" t="s">
        <v>120</v>
      </c>
      <c r="D24" s="49" t="s">
        <v>120</v>
      </c>
      <c r="E24" s="49" t="s">
        <v>121</v>
      </c>
      <c r="F24" s="49"/>
      <c r="G24" s="49">
        <v>1</v>
      </c>
      <c r="H24" s="49" t="s">
        <v>122</v>
      </c>
      <c r="I24" s="49" t="s">
        <v>123</v>
      </c>
      <c r="J24" s="48" t="s">
        <v>71</v>
      </c>
      <c r="K24" s="60" t="s">
        <v>57</v>
      </c>
      <c r="L24" s="48" t="s">
        <v>58</v>
      </c>
      <c r="M24" s="57">
        <v>1.2</v>
      </c>
      <c r="N24" s="58">
        <v>65</v>
      </c>
      <c r="O24" s="61">
        <v>0.12</v>
      </c>
      <c r="P24" s="57">
        <f t="shared" si="11"/>
        <v>7.8</v>
      </c>
      <c r="Q24" s="57">
        <f t="shared" si="12"/>
        <v>9</v>
      </c>
      <c r="R24" s="49"/>
      <c r="S24" s="48"/>
      <c r="T24" s="48"/>
      <c r="U24" s="48"/>
      <c r="V24" s="49" t="s">
        <v>32</v>
      </c>
      <c r="W24" s="49" t="s">
        <v>88</v>
      </c>
      <c r="X24" s="49" t="s">
        <v>33</v>
      </c>
      <c r="Y24" s="49"/>
    </row>
    <row r="25" s="40" customFormat="1" ht="70" customHeight="1" spans="1:25">
      <c r="A25" s="41"/>
      <c r="B25" s="48">
        <f t="shared" si="10"/>
        <v>22</v>
      </c>
      <c r="C25" s="48" t="s">
        <v>124</v>
      </c>
      <c r="D25" s="49" t="s">
        <v>124</v>
      </c>
      <c r="E25" s="49" t="s">
        <v>125</v>
      </c>
      <c r="F25" s="49"/>
      <c r="G25" s="49">
        <v>1</v>
      </c>
      <c r="H25" s="49" t="s">
        <v>83</v>
      </c>
      <c r="I25" s="49" t="s">
        <v>123</v>
      </c>
      <c r="J25" s="48" t="s">
        <v>56</v>
      </c>
      <c r="K25" s="60" t="s">
        <v>57</v>
      </c>
      <c r="L25" s="48" t="s">
        <v>58</v>
      </c>
      <c r="M25" s="57">
        <v>1.2</v>
      </c>
      <c r="N25" s="58">
        <v>130</v>
      </c>
      <c r="O25" s="59" t="s">
        <v>126</v>
      </c>
      <c r="P25" s="57">
        <f t="shared" si="11"/>
        <v>10.66</v>
      </c>
      <c r="Q25" s="57">
        <f t="shared" si="12"/>
        <v>11.86</v>
      </c>
      <c r="R25" s="49"/>
      <c r="S25" s="48"/>
      <c r="T25" s="48"/>
      <c r="U25" s="48"/>
      <c r="V25" s="49" t="s">
        <v>88</v>
      </c>
      <c r="W25" s="49" t="s">
        <v>91</v>
      </c>
      <c r="X25" s="49" t="s">
        <v>33</v>
      </c>
      <c r="Y25" s="49"/>
    </row>
    <row r="26" s="40" customFormat="1" ht="70" customHeight="1" spans="1:25">
      <c r="A26" s="41"/>
      <c r="B26" s="48">
        <f t="shared" si="10"/>
        <v>23</v>
      </c>
      <c r="C26" s="49" t="s">
        <v>127</v>
      </c>
      <c r="D26" s="49" t="s">
        <v>127</v>
      </c>
      <c r="E26" s="49" t="s">
        <v>128</v>
      </c>
      <c r="F26" s="49"/>
      <c r="G26" s="49">
        <v>1</v>
      </c>
      <c r="H26" s="49" t="s">
        <v>122</v>
      </c>
      <c r="I26" s="49" t="s">
        <v>123</v>
      </c>
      <c r="J26" s="48" t="s">
        <v>71</v>
      </c>
      <c r="K26" s="60" t="s">
        <v>57</v>
      </c>
      <c r="L26" s="48" t="s">
        <v>58</v>
      </c>
      <c r="M26" s="57">
        <v>1.2</v>
      </c>
      <c r="N26" s="58">
        <v>65</v>
      </c>
      <c r="O26" s="61">
        <v>0.12</v>
      </c>
      <c r="P26" s="57">
        <f t="shared" si="11"/>
        <v>7.8</v>
      </c>
      <c r="Q26" s="57">
        <f t="shared" si="12"/>
        <v>9</v>
      </c>
      <c r="R26" s="49"/>
      <c r="S26" s="48"/>
      <c r="T26" s="48"/>
      <c r="U26" s="48"/>
      <c r="V26" s="49" t="s">
        <v>32</v>
      </c>
      <c r="W26" s="49" t="s">
        <v>88</v>
      </c>
      <c r="X26" s="49" t="s">
        <v>33</v>
      </c>
      <c r="Y26" s="49"/>
    </row>
    <row r="27" s="40" customFormat="1" ht="70" customHeight="1" spans="1:25">
      <c r="A27" s="41"/>
      <c r="B27" s="48">
        <f t="shared" si="10"/>
        <v>24</v>
      </c>
      <c r="C27" s="49" t="s">
        <v>129</v>
      </c>
      <c r="D27" s="49" t="s">
        <v>129</v>
      </c>
      <c r="E27" s="49" t="s">
        <v>130</v>
      </c>
      <c r="F27" s="49"/>
      <c r="G27" s="49">
        <v>1</v>
      </c>
      <c r="H27" s="49" t="s">
        <v>83</v>
      </c>
      <c r="I27" s="49" t="s">
        <v>123</v>
      </c>
      <c r="J27" s="48" t="s">
        <v>56</v>
      </c>
      <c r="K27" s="60" t="s">
        <v>57</v>
      </c>
      <c r="L27" s="48" t="s">
        <v>58</v>
      </c>
      <c r="M27" s="57">
        <v>1.2</v>
      </c>
      <c r="N27" s="58">
        <v>130</v>
      </c>
      <c r="O27" s="59" t="s">
        <v>126</v>
      </c>
      <c r="P27" s="57">
        <f t="shared" si="11"/>
        <v>10.66</v>
      </c>
      <c r="Q27" s="57">
        <f t="shared" si="12"/>
        <v>11.86</v>
      </c>
      <c r="R27" s="49"/>
      <c r="S27" s="48"/>
      <c r="T27" s="48"/>
      <c r="U27" s="48"/>
      <c r="V27" s="49" t="s">
        <v>88</v>
      </c>
      <c r="W27" s="49" t="s">
        <v>91</v>
      </c>
      <c r="X27" s="49" t="s">
        <v>33</v>
      </c>
      <c r="Y27" s="49"/>
    </row>
    <row r="28" s="40" customFormat="1" ht="70" customHeight="1" spans="1:25">
      <c r="A28" s="41"/>
      <c r="B28" s="48">
        <f t="shared" si="10"/>
        <v>25</v>
      </c>
      <c r="C28" s="48" t="s">
        <v>131</v>
      </c>
      <c r="D28" s="49" t="s">
        <v>131</v>
      </c>
      <c r="E28" s="49" t="s">
        <v>132</v>
      </c>
      <c r="F28" s="49"/>
      <c r="G28" s="49">
        <v>1</v>
      </c>
      <c r="H28" s="49" t="s">
        <v>122</v>
      </c>
      <c r="I28" s="49" t="s">
        <v>123</v>
      </c>
      <c r="J28" s="48" t="s">
        <v>71</v>
      </c>
      <c r="K28" s="60" t="s">
        <v>57</v>
      </c>
      <c r="L28" s="48" t="s">
        <v>58</v>
      </c>
      <c r="M28" s="57">
        <v>1.2</v>
      </c>
      <c r="N28" s="58">
        <v>65</v>
      </c>
      <c r="O28" s="61">
        <v>0.1</v>
      </c>
      <c r="P28" s="57">
        <f t="shared" si="11"/>
        <v>6.5</v>
      </c>
      <c r="Q28" s="57">
        <f t="shared" si="12"/>
        <v>7.7</v>
      </c>
      <c r="R28" s="49"/>
      <c r="S28" s="48"/>
      <c r="T28" s="48"/>
      <c r="U28" s="48"/>
      <c r="V28" s="49" t="s">
        <v>32</v>
      </c>
      <c r="W28" s="49" t="s">
        <v>88</v>
      </c>
      <c r="X28" s="49" t="s">
        <v>33</v>
      </c>
      <c r="Y28" s="49"/>
    </row>
    <row r="29" s="40" customFormat="1" ht="70" customHeight="1" spans="1:25">
      <c r="A29" s="41"/>
      <c r="B29" s="48">
        <f t="shared" si="10"/>
        <v>26</v>
      </c>
      <c r="C29" s="48" t="s">
        <v>133</v>
      </c>
      <c r="D29" s="49" t="s">
        <v>133</v>
      </c>
      <c r="E29" s="49" t="s">
        <v>134</v>
      </c>
      <c r="F29" s="49"/>
      <c r="G29" s="49">
        <v>1</v>
      </c>
      <c r="H29" s="49" t="s">
        <v>83</v>
      </c>
      <c r="I29" s="49" t="s">
        <v>123</v>
      </c>
      <c r="J29" s="48" t="s">
        <v>56</v>
      </c>
      <c r="K29" s="60" t="s">
        <v>57</v>
      </c>
      <c r="L29" s="48" t="s">
        <v>58</v>
      </c>
      <c r="M29" s="57">
        <v>1.2</v>
      </c>
      <c r="N29" s="58">
        <v>130</v>
      </c>
      <c r="O29" s="59" t="s">
        <v>135</v>
      </c>
      <c r="P29" s="57">
        <f t="shared" si="11"/>
        <v>14.04</v>
      </c>
      <c r="Q29" s="57">
        <f t="shared" si="12"/>
        <v>15.24</v>
      </c>
      <c r="R29" s="49"/>
      <c r="S29" s="48"/>
      <c r="T29" s="48"/>
      <c r="U29" s="48"/>
      <c r="V29" s="49" t="s">
        <v>88</v>
      </c>
      <c r="W29" s="49" t="s">
        <v>91</v>
      </c>
      <c r="X29" s="49" t="s">
        <v>33</v>
      </c>
      <c r="Y29" s="49"/>
    </row>
    <row r="30" s="40" customFormat="1" ht="70" customHeight="1" spans="1:25">
      <c r="A30" s="41"/>
      <c r="B30" s="48">
        <f t="shared" si="10"/>
        <v>27</v>
      </c>
      <c r="C30" s="48" t="s">
        <v>136</v>
      </c>
      <c r="D30" s="49" t="s">
        <v>136</v>
      </c>
      <c r="E30" s="49" t="s">
        <v>137</v>
      </c>
      <c r="F30" s="49"/>
      <c r="G30" s="49">
        <v>1</v>
      </c>
      <c r="H30" s="49" t="s">
        <v>122</v>
      </c>
      <c r="I30" s="49" t="s">
        <v>123</v>
      </c>
      <c r="J30" s="48" t="s">
        <v>71</v>
      </c>
      <c r="K30" s="60" t="s">
        <v>57</v>
      </c>
      <c r="L30" s="48" t="s">
        <v>58</v>
      </c>
      <c r="M30" s="57">
        <v>1.2</v>
      </c>
      <c r="N30" s="58">
        <v>65</v>
      </c>
      <c r="O30" s="61">
        <v>0.1</v>
      </c>
      <c r="P30" s="57">
        <f t="shared" si="11"/>
        <v>6.5</v>
      </c>
      <c r="Q30" s="57">
        <f t="shared" si="12"/>
        <v>7.7</v>
      </c>
      <c r="R30" s="49"/>
      <c r="S30" s="48"/>
      <c r="T30" s="48"/>
      <c r="U30" s="48"/>
      <c r="V30" s="49" t="s">
        <v>32</v>
      </c>
      <c r="W30" s="49" t="s">
        <v>88</v>
      </c>
      <c r="X30" s="49" t="s">
        <v>33</v>
      </c>
      <c r="Y30" s="49"/>
    </row>
    <row r="31" s="40" customFormat="1" ht="70" customHeight="1" spans="1:25">
      <c r="A31" s="41"/>
      <c r="B31" s="48">
        <f t="shared" si="10"/>
        <v>28</v>
      </c>
      <c r="C31" s="48" t="s">
        <v>138</v>
      </c>
      <c r="D31" s="49" t="s">
        <v>138</v>
      </c>
      <c r="E31" s="49" t="s">
        <v>139</v>
      </c>
      <c r="F31" s="49"/>
      <c r="G31" s="49">
        <v>1</v>
      </c>
      <c r="H31" s="49" t="s">
        <v>83</v>
      </c>
      <c r="I31" s="49" t="s">
        <v>123</v>
      </c>
      <c r="J31" s="48" t="s">
        <v>56</v>
      </c>
      <c r="K31" s="60" t="s">
        <v>57</v>
      </c>
      <c r="L31" s="48" t="s">
        <v>58</v>
      </c>
      <c r="M31" s="57">
        <v>1.2</v>
      </c>
      <c r="N31" s="58">
        <v>130</v>
      </c>
      <c r="O31" s="59" t="s">
        <v>135</v>
      </c>
      <c r="P31" s="57">
        <f t="shared" si="11"/>
        <v>14.04</v>
      </c>
      <c r="Q31" s="57">
        <f t="shared" si="12"/>
        <v>15.24</v>
      </c>
      <c r="R31" s="49"/>
      <c r="S31" s="48"/>
      <c r="T31" s="48"/>
      <c r="U31" s="48"/>
      <c r="V31" s="49" t="s">
        <v>88</v>
      </c>
      <c r="W31" s="49" t="s">
        <v>91</v>
      </c>
      <c r="X31" s="49" t="s">
        <v>33</v>
      </c>
      <c r="Y31" s="49"/>
    </row>
    <row r="32" s="40" customFormat="1" ht="70" customHeight="1" spans="1:25">
      <c r="A32" s="41"/>
      <c r="B32" s="48">
        <f t="shared" si="10"/>
        <v>29</v>
      </c>
      <c r="C32" s="48" t="s">
        <v>140</v>
      </c>
      <c r="D32" s="49" t="s">
        <v>140</v>
      </c>
      <c r="E32" s="49" t="s">
        <v>141</v>
      </c>
      <c r="F32" s="49"/>
      <c r="G32" s="49">
        <v>2</v>
      </c>
      <c r="H32" s="49" t="s">
        <v>76</v>
      </c>
      <c r="I32" s="49" t="s">
        <v>142</v>
      </c>
      <c r="J32" s="48" t="s">
        <v>56</v>
      </c>
      <c r="K32" s="60" t="s">
        <v>78</v>
      </c>
      <c r="L32" s="48" t="s">
        <v>79</v>
      </c>
      <c r="M32" s="57">
        <v>0.3</v>
      </c>
      <c r="N32" s="58">
        <v>130</v>
      </c>
      <c r="O32" s="59">
        <v>0.037</v>
      </c>
      <c r="P32" s="57">
        <f t="shared" si="11"/>
        <v>4.81</v>
      </c>
      <c r="Q32" s="57">
        <f t="shared" si="12"/>
        <v>5.11</v>
      </c>
      <c r="R32" s="49"/>
      <c r="S32" s="48"/>
      <c r="T32" s="48"/>
      <c r="U32" s="48"/>
      <c r="V32" s="49" t="s">
        <v>32</v>
      </c>
      <c r="W32" s="49" t="s">
        <v>50</v>
      </c>
      <c r="X32" s="49" t="s">
        <v>51</v>
      </c>
      <c r="Y32" s="49"/>
    </row>
    <row r="33" s="40" customFormat="1" ht="70" customHeight="1" spans="1:25">
      <c r="A33" s="41"/>
      <c r="B33" s="48">
        <f t="shared" si="10"/>
        <v>30</v>
      </c>
      <c r="C33" s="49" t="s">
        <v>143</v>
      </c>
      <c r="D33" s="49" t="s">
        <v>143</v>
      </c>
      <c r="E33" s="49" t="s">
        <v>144</v>
      </c>
      <c r="F33" s="49"/>
      <c r="G33" s="49">
        <v>2</v>
      </c>
      <c r="H33" s="49" t="s">
        <v>76</v>
      </c>
      <c r="I33" s="49" t="s">
        <v>145</v>
      </c>
      <c r="J33" s="48" t="s">
        <v>56</v>
      </c>
      <c r="K33" s="60" t="s">
        <v>78</v>
      </c>
      <c r="L33" s="48" t="s">
        <v>79</v>
      </c>
      <c r="M33" s="57">
        <v>0.3</v>
      </c>
      <c r="N33" s="58">
        <v>130</v>
      </c>
      <c r="O33" s="59">
        <v>0.042</v>
      </c>
      <c r="P33" s="57">
        <f t="shared" si="11"/>
        <v>5.46</v>
      </c>
      <c r="Q33" s="57">
        <f t="shared" si="12"/>
        <v>5.76</v>
      </c>
      <c r="R33" s="49"/>
      <c r="S33" s="48"/>
      <c r="T33" s="48"/>
      <c r="U33" s="48"/>
      <c r="V33" s="49" t="s">
        <v>32</v>
      </c>
      <c r="W33" s="49" t="s">
        <v>50</v>
      </c>
      <c r="X33" s="49" t="s">
        <v>51</v>
      </c>
      <c r="Y33" s="49"/>
    </row>
    <row r="34" s="40" customFormat="1" ht="70" customHeight="1" spans="1:25">
      <c r="A34" s="41"/>
      <c r="B34" s="48">
        <f t="shared" si="10"/>
        <v>31</v>
      </c>
      <c r="C34" s="48" t="s">
        <v>146</v>
      </c>
      <c r="D34" s="49" t="s">
        <v>146</v>
      </c>
      <c r="E34" s="49" t="s">
        <v>147</v>
      </c>
      <c r="F34" s="49" t="s">
        <v>102</v>
      </c>
      <c r="G34" s="49">
        <v>6</v>
      </c>
      <c r="H34" s="49" t="s">
        <v>94</v>
      </c>
      <c r="I34" s="49" t="s">
        <v>148</v>
      </c>
      <c r="J34" s="48" t="s">
        <v>85</v>
      </c>
      <c r="K34" s="48" t="s">
        <v>86</v>
      </c>
      <c r="L34" s="48" t="s">
        <v>87</v>
      </c>
      <c r="M34" s="57"/>
      <c r="N34" s="58"/>
      <c r="O34" s="59">
        <v>0.005</v>
      </c>
      <c r="P34" s="57">
        <f t="shared" si="11"/>
        <v>0</v>
      </c>
      <c r="Q34" s="57">
        <f t="shared" si="12"/>
        <v>0</v>
      </c>
      <c r="R34" s="49"/>
      <c r="S34" s="48"/>
      <c r="T34" s="48"/>
      <c r="U34" s="48"/>
      <c r="V34" s="49" t="s">
        <v>32</v>
      </c>
      <c r="W34" s="49" t="s">
        <v>50</v>
      </c>
      <c r="X34" s="49" t="s">
        <v>51</v>
      </c>
      <c r="Y34" s="49"/>
    </row>
    <row r="35" s="40" customFormat="1" ht="70" customHeight="1" spans="1:25">
      <c r="A35" s="41"/>
      <c r="B35" s="48">
        <f t="shared" si="10"/>
        <v>32</v>
      </c>
      <c r="C35" s="48" t="s">
        <v>149</v>
      </c>
      <c r="D35" s="49" t="s">
        <v>149</v>
      </c>
      <c r="E35" s="49" t="s">
        <v>150</v>
      </c>
      <c r="F35" s="49" t="s">
        <v>151</v>
      </c>
      <c r="G35" s="49">
        <v>8</v>
      </c>
      <c r="H35" s="49" t="s">
        <v>94</v>
      </c>
      <c r="I35" s="49" t="s">
        <v>95</v>
      </c>
      <c r="J35" s="48" t="s">
        <v>85</v>
      </c>
      <c r="K35" s="48" t="s">
        <v>86</v>
      </c>
      <c r="L35" s="48" t="s">
        <v>87</v>
      </c>
      <c r="M35" s="57"/>
      <c r="N35" s="58"/>
      <c r="O35" s="59">
        <v>0.005</v>
      </c>
      <c r="P35" s="57">
        <f t="shared" si="11"/>
        <v>0</v>
      </c>
      <c r="Q35" s="57">
        <f t="shared" si="12"/>
        <v>0</v>
      </c>
      <c r="R35" s="49"/>
      <c r="S35" s="48"/>
      <c r="T35" s="48"/>
      <c r="U35" s="48"/>
      <c r="V35" s="49" t="s">
        <v>32</v>
      </c>
      <c r="W35" s="49" t="s">
        <v>50</v>
      </c>
      <c r="X35" s="49" t="s">
        <v>51</v>
      </c>
      <c r="Y35" s="49"/>
    </row>
    <row r="36" s="40" customFormat="1" ht="70" customHeight="1" spans="1:25">
      <c r="A36" s="41"/>
      <c r="B36" s="48">
        <f t="shared" si="10"/>
        <v>33</v>
      </c>
      <c r="C36" s="48" t="s">
        <v>152</v>
      </c>
      <c r="D36" s="49" t="s">
        <v>152</v>
      </c>
      <c r="E36" s="49" t="s">
        <v>153</v>
      </c>
      <c r="F36" s="49" t="s">
        <v>154</v>
      </c>
      <c r="G36" s="49">
        <v>6</v>
      </c>
      <c r="H36" s="49" t="s">
        <v>122</v>
      </c>
      <c r="I36" s="49" t="s">
        <v>155</v>
      </c>
      <c r="J36" s="48" t="s">
        <v>85</v>
      </c>
      <c r="K36" s="48" t="s">
        <v>86</v>
      </c>
      <c r="L36" s="48" t="s">
        <v>87</v>
      </c>
      <c r="M36" s="57">
        <v>0.3</v>
      </c>
      <c r="N36" s="58">
        <v>100</v>
      </c>
      <c r="O36" s="59">
        <v>0.008</v>
      </c>
      <c r="P36" s="57">
        <f t="shared" si="11"/>
        <v>0.8</v>
      </c>
      <c r="Q36" s="57">
        <f t="shared" si="12"/>
        <v>1.1</v>
      </c>
      <c r="R36" s="49"/>
      <c r="S36" s="48"/>
      <c r="T36" s="48"/>
      <c r="U36" s="48"/>
      <c r="V36" s="49" t="s">
        <v>32</v>
      </c>
      <c r="W36" s="49" t="s">
        <v>88</v>
      </c>
      <c r="X36" s="49" t="s">
        <v>33</v>
      </c>
      <c r="Y36" s="49"/>
    </row>
    <row r="37" s="40" customFormat="1" ht="70" customHeight="1" spans="1:25">
      <c r="A37" s="41"/>
      <c r="B37" s="48">
        <f t="shared" si="10"/>
        <v>34</v>
      </c>
      <c r="C37" s="48" t="s">
        <v>156</v>
      </c>
      <c r="D37" s="49" t="s">
        <v>156</v>
      </c>
      <c r="E37" s="49" t="s">
        <v>157</v>
      </c>
      <c r="F37" s="49" t="s">
        <v>154</v>
      </c>
      <c r="G37" s="49">
        <v>6</v>
      </c>
      <c r="H37" s="49" t="s">
        <v>83</v>
      </c>
      <c r="I37" s="49" t="s">
        <v>155</v>
      </c>
      <c r="J37" s="48" t="s">
        <v>56</v>
      </c>
      <c r="K37" s="48" t="s">
        <v>78</v>
      </c>
      <c r="L37" s="48" t="s">
        <v>79</v>
      </c>
      <c r="M37" s="57">
        <v>0.3</v>
      </c>
      <c r="N37" s="58">
        <v>100</v>
      </c>
      <c r="O37" s="59">
        <v>0.008</v>
      </c>
      <c r="P37" s="57">
        <f t="shared" si="11"/>
        <v>0.8</v>
      </c>
      <c r="Q37" s="57">
        <f t="shared" si="12"/>
        <v>1.1</v>
      </c>
      <c r="R37" s="49"/>
      <c r="S37" s="48"/>
      <c r="T37" s="48"/>
      <c r="U37" s="48"/>
      <c r="V37" s="49" t="s">
        <v>88</v>
      </c>
      <c r="W37" s="49" t="s">
        <v>91</v>
      </c>
      <c r="X37" s="49" t="s">
        <v>33</v>
      </c>
      <c r="Y37" s="49"/>
    </row>
    <row r="38" s="40" customFormat="1" ht="70" customHeight="1" spans="1:25">
      <c r="A38" s="41"/>
      <c r="B38" s="48">
        <f t="shared" si="10"/>
        <v>35</v>
      </c>
      <c r="C38" s="48" t="s">
        <v>158</v>
      </c>
      <c r="D38" s="49" t="s">
        <v>158</v>
      </c>
      <c r="E38" s="49" t="s">
        <v>159</v>
      </c>
      <c r="F38" s="49" t="s">
        <v>160</v>
      </c>
      <c r="G38" s="49">
        <v>2</v>
      </c>
      <c r="H38" s="49" t="s">
        <v>54</v>
      </c>
      <c r="I38" s="49" t="s">
        <v>161</v>
      </c>
      <c r="J38" s="48" t="s">
        <v>56</v>
      </c>
      <c r="K38" s="48" t="s">
        <v>78</v>
      </c>
      <c r="L38" s="48" t="s">
        <v>79</v>
      </c>
      <c r="M38" s="57">
        <v>0.3</v>
      </c>
      <c r="N38" s="58">
        <v>100</v>
      </c>
      <c r="O38" s="59">
        <v>0.02</v>
      </c>
      <c r="P38" s="57">
        <f t="shared" si="11"/>
        <v>2</v>
      </c>
      <c r="Q38" s="57">
        <f t="shared" si="12"/>
        <v>2.3</v>
      </c>
      <c r="R38" s="49"/>
      <c r="S38" s="48"/>
      <c r="T38" s="48"/>
      <c r="U38" s="48"/>
      <c r="V38" s="49" t="s">
        <v>32</v>
      </c>
      <c r="W38" s="49" t="s">
        <v>50</v>
      </c>
      <c r="X38" s="49" t="s">
        <v>51</v>
      </c>
      <c r="Y38" s="49"/>
    </row>
    <row r="39" s="40" customFormat="1" ht="70" customHeight="1" spans="1:25">
      <c r="A39" s="41"/>
      <c r="B39" s="48">
        <f t="shared" si="10"/>
        <v>36</v>
      </c>
      <c r="C39" s="48" t="s">
        <v>162</v>
      </c>
      <c r="D39" s="49" t="s">
        <v>162</v>
      </c>
      <c r="E39" s="49" t="s">
        <v>163</v>
      </c>
      <c r="F39" s="49" t="s">
        <v>164</v>
      </c>
      <c r="G39" s="49">
        <v>2</v>
      </c>
      <c r="H39" s="49" t="s">
        <v>165</v>
      </c>
      <c r="I39" s="49" t="s">
        <v>166</v>
      </c>
      <c r="J39" s="48" t="s">
        <v>56</v>
      </c>
      <c r="K39" s="48" t="s">
        <v>167</v>
      </c>
      <c r="L39" s="48" t="s">
        <v>168</v>
      </c>
      <c r="M39" s="57">
        <v>0.3</v>
      </c>
      <c r="N39" s="58">
        <v>100</v>
      </c>
      <c r="O39" s="59">
        <v>0.03</v>
      </c>
      <c r="P39" s="57">
        <f t="shared" si="11"/>
        <v>3</v>
      </c>
      <c r="Q39" s="57">
        <f t="shared" si="12"/>
        <v>3.3</v>
      </c>
      <c r="R39" s="49"/>
      <c r="S39" s="48"/>
      <c r="T39" s="48"/>
      <c r="U39" s="48"/>
      <c r="V39" s="49" t="s">
        <v>32</v>
      </c>
      <c r="W39" s="49" t="s">
        <v>50</v>
      </c>
      <c r="X39" s="49" t="s">
        <v>51</v>
      </c>
      <c r="Y39" s="49"/>
    </row>
    <row r="40" s="40" customFormat="1" ht="70" customHeight="1" spans="1:25">
      <c r="A40" s="41"/>
      <c r="B40" s="48">
        <f t="shared" si="10"/>
        <v>37</v>
      </c>
      <c r="C40" s="48" t="s">
        <v>169</v>
      </c>
      <c r="D40" s="49" t="s">
        <v>169</v>
      </c>
      <c r="E40" s="49" t="s">
        <v>170</v>
      </c>
      <c r="F40" s="49" t="s">
        <v>171</v>
      </c>
      <c r="G40" s="49">
        <v>18</v>
      </c>
      <c r="H40" s="49" t="s">
        <v>94</v>
      </c>
      <c r="I40" s="49" t="s">
        <v>172</v>
      </c>
      <c r="J40" s="48" t="s">
        <v>85</v>
      </c>
      <c r="K40" s="48" t="s">
        <v>86</v>
      </c>
      <c r="L40" s="48" t="s">
        <v>87</v>
      </c>
      <c r="M40" s="57"/>
      <c r="N40" s="58"/>
      <c r="O40" s="59">
        <v>0.002</v>
      </c>
      <c r="P40" s="57">
        <f t="shared" si="11"/>
        <v>0</v>
      </c>
      <c r="Q40" s="57">
        <f t="shared" si="12"/>
        <v>0</v>
      </c>
      <c r="R40" s="49"/>
      <c r="S40" s="48"/>
      <c r="T40" s="48"/>
      <c r="U40" s="48"/>
      <c r="V40" s="49" t="s">
        <v>32</v>
      </c>
      <c r="W40" s="49" t="s">
        <v>50</v>
      </c>
      <c r="X40" s="49" t="s">
        <v>51</v>
      </c>
      <c r="Y40" s="49"/>
    </row>
    <row r="41" s="40" customFormat="1" ht="70" customHeight="1" spans="1:25">
      <c r="A41" s="41"/>
      <c r="B41" s="48">
        <f t="shared" si="10"/>
        <v>38</v>
      </c>
      <c r="C41" s="48" t="s">
        <v>173</v>
      </c>
      <c r="D41" s="49" t="s">
        <v>173</v>
      </c>
      <c r="E41" s="49" t="s">
        <v>174</v>
      </c>
      <c r="F41" s="49"/>
      <c r="G41" s="49">
        <v>1</v>
      </c>
      <c r="H41" s="49" t="s">
        <v>28</v>
      </c>
      <c r="I41" s="68" t="s">
        <v>175</v>
      </c>
      <c r="J41" s="48" t="s">
        <v>71</v>
      </c>
      <c r="K41" s="60" t="s">
        <v>57</v>
      </c>
      <c r="L41" s="48" t="s">
        <v>58</v>
      </c>
      <c r="M41" s="57">
        <v>1.2</v>
      </c>
      <c r="N41" s="58">
        <v>65</v>
      </c>
      <c r="O41" s="59">
        <v>0.19</v>
      </c>
      <c r="P41" s="57">
        <f t="shared" si="11"/>
        <v>12.35</v>
      </c>
      <c r="Q41" s="57">
        <f t="shared" si="12"/>
        <v>13.55</v>
      </c>
      <c r="R41" s="49"/>
      <c r="S41" s="48"/>
      <c r="T41" s="48"/>
      <c r="U41" s="48"/>
      <c r="V41" s="49" t="s">
        <v>32</v>
      </c>
      <c r="W41" s="49" t="s">
        <v>50</v>
      </c>
      <c r="X41" s="49" t="s">
        <v>51</v>
      </c>
      <c r="Y41" s="49"/>
    </row>
    <row r="42" s="40" customFormat="1" ht="70" customHeight="1" spans="1:25">
      <c r="A42" s="41"/>
      <c r="B42" s="48">
        <f t="shared" si="10"/>
        <v>39</v>
      </c>
      <c r="C42" s="48" t="s">
        <v>176</v>
      </c>
      <c r="D42" s="49" t="s">
        <v>176</v>
      </c>
      <c r="E42" s="49" t="s">
        <v>177</v>
      </c>
      <c r="F42" s="49"/>
      <c r="G42" s="49">
        <v>1</v>
      </c>
      <c r="H42" s="49" t="s">
        <v>28</v>
      </c>
      <c r="I42" s="68" t="s">
        <v>175</v>
      </c>
      <c r="J42" s="48" t="s">
        <v>71</v>
      </c>
      <c r="K42" s="60" t="s">
        <v>57</v>
      </c>
      <c r="L42" s="48" t="s">
        <v>58</v>
      </c>
      <c r="M42" s="57">
        <v>1.2</v>
      </c>
      <c r="N42" s="58">
        <v>65</v>
      </c>
      <c r="O42" s="59">
        <v>0.19</v>
      </c>
      <c r="P42" s="57">
        <f t="shared" si="11"/>
        <v>12.35</v>
      </c>
      <c r="Q42" s="57">
        <f t="shared" si="12"/>
        <v>13.55</v>
      </c>
      <c r="R42" s="49"/>
      <c r="S42" s="48"/>
      <c r="T42" s="48"/>
      <c r="U42" s="48"/>
      <c r="V42" s="49" t="s">
        <v>32</v>
      </c>
      <c r="W42" s="49" t="s">
        <v>50</v>
      </c>
      <c r="X42" s="49" t="s">
        <v>51</v>
      </c>
      <c r="Y42" s="49"/>
    </row>
    <row r="43" s="40" customFormat="1" ht="70" customHeight="1" spans="1:25">
      <c r="A43" s="41"/>
      <c r="B43" s="48">
        <f t="shared" si="10"/>
        <v>40</v>
      </c>
      <c r="C43" s="48" t="s">
        <v>178</v>
      </c>
      <c r="D43" s="49" t="s">
        <v>178</v>
      </c>
      <c r="E43" s="49" t="s">
        <v>179</v>
      </c>
      <c r="F43" s="49"/>
      <c r="G43" s="49">
        <v>1</v>
      </c>
      <c r="H43" s="49" t="s">
        <v>28</v>
      </c>
      <c r="I43" s="68" t="s">
        <v>175</v>
      </c>
      <c r="J43" s="48" t="s">
        <v>71</v>
      </c>
      <c r="K43" s="60" t="s">
        <v>57</v>
      </c>
      <c r="L43" s="48" t="s">
        <v>58</v>
      </c>
      <c r="M43" s="57">
        <v>1.2</v>
      </c>
      <c r="N43" s="58">
        <v>65</v>
      </c>
      <c r="O43" s="59">
        <v>0.19</v>
      </c>
      <c r="P43" s="57">
        <f t="shared" si="11"/>
        <v>12.35</v>
      </c>
      <c r="Q43" s="57">
        <f t="shared" si="12"/>
        <v>13.55</v>
      </c>
      <c r="R43" s="49"/>
      <c r="S43" s="48"/>
      <c r="T43" s="48"/>
      <c r="U43" s="48"/>
      <c r="V43" s="49" t="s">
        <v>32</v>
      </c>
      <c r="W43" s="49" t="s">
        <v>50</v>
      </c>
      <c r="X43" s="49" t="s">
        <v>51</v>
      </c>
      <c r="Y43" s="49"/>
    </row>
    <row r="44" s="40" customFormat="1" ht="70" customHeight="1" spans="1:25">
      <c r="A44" s="41"/>
      <c r="B44" s="48">
        <f t="shared" si="10"/>
        <v>41</v>
      </c>
      <c r="C44" s="48" t="s">
        <v>180</v>
      </c>
      <c r="D44" s="49" t="s">
        <v>180</v>
      </c>
      <c r="E44" s="49" t="s">
        <v>181</v>
      </c>
      <c r="F44" s="49"/>
      <c r="G44" s="49">
        <v>1</v>
      </c>
      <c r="H44" s="49" t="s">
        <v>28</v>
      </c>
      <c r="I44" s="68" t="s">
        <v>175</v>
      </c>
      <c r="J44" s="48" t="s">
        <v>71</v>
      </c>
      <c r="K44" s="60" t="s">
        <v>57</v>
      </c>
      <c r="L44" s="48" t="s">
        <v>58</v>
      </c>
      <c r="M44" s="57">
        <v>1.2</v>
      </c>
      <c r="N44" s="58">
        <v>65</v>
      </c>
      <c r="O44" s="59">
        <v>0.19</v>
      </c>
      <c r="P44" s="57">
        <f t="shared" si="11"/>
        <v>12.35</v>
      </c>
      <c r="Q44" s="57">
        <f t="shared" si="12"/>
        <v>13.55</v>
      </c>
      <c r="R44" s="49"/>
      <c r="S44" s="48"/>
      <c r="T44" s="48"/>
      <c r="U44" s="48"/>
      <c r="V44" s="49" t="s">
        <v>32</v>
      </c>
      <c r="W44" s="49" t="s">
        <v>50</v>
      </c>
      <c r="X44" s="49" t="s">
        <v>51</v>
      </c>
      <c r="Y44" s="49"/>
    </row>
    <row r="45" s="40" customFormat="1" ht="70" customHeight="1" spans="1:25">
      <c r="A45" s="41"/>
      <c r="B45" s="48">
        <f t="shared" si="10"/>
        <v>42</v>
      </c>
      <c r="C45" s="48" t="s">
        <v>182</v>
      </c>
      <c r="D45" s="49" t="s">
        <v>182</v>
      </c>
      <c r="E45" s="49" t="s">
        <v>183</v>
      </c>
      <c r="F45" s="49" t="s">
        <v>184</v>
      </c>
      <c r="G45" s="49">
        <v>4</v>
      </c>
      <c r="H45" s="49" t="s">
        <v>185</v>
      </c>
      <c r="I45" s="49" t="s">
        <v>186</v>
      </c>
      <c r="J45" s="48" t="s">
        <v>56</v>
      </c>
      <c r="K45" s="48" t="s">
        <v>167</v>
      </c>
      <c r="L45" s="48" t="s">
        <v>168</v>
      </c>
      <c r="M45" s="57">
        <v>0.3</v>
      </c>
      <c r="N45" s="58">
        <v>100</v>
      </c>
      <c r="O45" s="59">
        <v>0.012</v>
      </c>
      <c r="P45" s="57">
        <f t="shared" si="11"/>
        <v>1.2</v>
      </c>
      <c r="Q45" s="57">
        <f t="shared" si="12"/>
        <v>1.5</v>
      </c>
      <c r="R45" s="49"/>
      <c r="S45" s="48"/>
      <c r="T45" s="48"/>
      <c r="U45" s="48"/>
      <c r="V45" s="49" t="s">
        <v>32</v>
      </c>
      <c r="W45" s="49" t="s">
        <v>50</v>
      </c>
      <c r="X45" s="49" t="s">
        <v>51</v>
      </c>
      <c r="Y45" s="49"/>
    </row>
    <row r="46" s="40" customFormat="1" ht="70" customHeight="1" spans="1:25">
      <c r="A46" s="41"/>
      <c r="B46" s="48">
        <f t="shared" si="10"/>
        <v>43</v>
      </c>
      <c r="C46" s="48" t="s">
        <v>187</v>
      </c>
      <c r="D46" s="49" t="s">
        <v>187</v>
      </c>
      <c r="E46" s="49" t="s">
        <v>188</v>
      </c>
      <c r="F46" s="49" t="s">
        <v>189</v>
      </c>
      <c r="G46" s="49">
        <v>8</v>
      </c>
      <c r="H46" s="49" t="s">
        <v>94</v>
      </c>
      <c r="I46" s="49" t="s">
        <v>190</v>
      </c>
      <c r="J46" s="48" t="s">
        <v>85</v>
      </c>
      <c r="K46" s="48" t="s">
        <v>86</v>
      </c>
      <c r="L46" s="48" t="s">
        <v>87</v>
      </c>
      <c r="M46" s="57"/>
      <c r="N46" s="58"/>
      <c r="O46" s="59">
        <v>0.005</v>
      </c>
      <c r="P46" s="57">
        <f t="shared" si="11"/>
        <v>0</v>
      </c>
      <c r="Q46" s="57">
        <f t="shared" si="12"/>
        <v>0</v>
      </c>
      <c r="R46" s="49"/>
      <c r="S46" s="48"/>
      <c r="T46" s="48"/>
      <c r="U46" s="48"/>
      <c r="V46" s="49" t="s">
        <v>32</v>
      </c>
      <c r="W46" s="49" t="s">
        <v>50</v>
      </c>
      <c r="X46" s="49" t="s">
        <v>51</v>
      </c>
      <c r="Y46" s="49"/>
    </row>
    <row r="47" s="40" customFormat="1" ht="70" customHeight="1" spans="1:25">
      <c r="A47" s="41"/>
      <c r="B47" s="48">
        <f t="shared" si="10"/>
        <v>44</v>
      </c>
      <c r="C47" s="48" t="s">
        <v>191</v>
      </c>
      <c r="D47" s="49" t="s">
        <v>191</v>
      </c>
      <c r="E47" s="49" t="s">
        <v>192</v>
      </c>
      <c r="F47" s="49"/>
      <c r="G47" s="49">
        <v>2</v>
      </c>
      <c r="H47" s="49" t="s">
        <v>28</v>
      </c>
      <c r="I47" s="49" t="s">
        <v>193</v>
      </c>
      <c r="J47" s="48" t="s">
        <v>56</v>
      </c>
      <c r="K47" s="48" t="s">
        <v>57</v>
      </c>
      <c r="L47" s="48" t="s">
        <v>58</v>
      </c>
      <c r="M47" s="57">
        <v>1.2</v>
      </c>
      <c r="N47" s="58">
        <v>50</v>
      </c>
      <c r="O47" s="59"/>
      <c r="P47" s="57">
        <f t="shared" si="11"/>
        <v>0</v>
      </c>
      <c r="Q47" s="57">
        <f t="shared" si="12"/>
        <v>1.2</v>
      </c>
      <c r="R47" s="49"/>
      <c r="S47" s="48"/>
      <c r="T47" s="48"/>
      <c r="U47" s="48"/>
      <c r="V47" s="49" t="s">
        <v>32</v>
      </c>
      <c r="W47" s="49" t="s">
        <v>32</v>
      </c>
      <c r="X47" s="49" t="s">
        <v>33</v>
      </c>
      <c r="Y47" s="49"/>
    </row>
    <row r="48" s="40" customFormat="1" ht="70" customHeight="1" spans="1:25">
      <c r="A48" s="41"/>
      <c r="B48" s="48">
        <f t="shared" si="10"/>
        <v>45</v>
      </c>
      <c r="C48" s="48" t="s">
        <v>194</v>
      </c>
      <c r="D48" s="49" t="s">
        <v>194</v>
      </c>
      <c r="E48" s="49" t="s">
        <v>195</v>
      </c>
      <c r="F48" s="49"/>
      <c r="G48" s="49">
        <v>2</v>
      </c>
      <c r="H48" s="49" t="s">
        <v>185</v>
      </c>
      <c r="I48" s="49" t="s">
        <v>193</v>
      </c>
      <c r="J48" s="48" t="s">
        <v>56</v>
      </c>
      <c r="K48" s="48" t="s">
        <v>57</v>
      </c>
      <c r="L48" s="48" t="s">
        <v>58</v>
      </c>
      <c r="M48" s="57">
        <v>1.2</v>
      </c>
      <c r="N48" s="58">
        <v>50</v>
      </c>
      <c r="O48" s="59">
        <v>0.093</v>
      </c>
      <c r="P48" s="57">
        <f t="shared" si="11"/>
        <v>4.65</v>
      </c>
      <c r="Q48" s="57">
        <f t="shared" si="12"/>
        <v>5.85</v>
      </c>
      <c r="R48" s="49"/>
      <c r="S48" s="48"/>
      <c r="T48" s="48"/>
      <c r="U48" s="48"/>
      <c r="V48" s="49" t="s">
        <v>32</v>
      </c>
      <c r="W48" s="49" t="s">
        <v>196</v>
      </c>
      <c r="X48" s="49" t="s">
        <v>33</v>
      </c>
      <c r="Y48" s="49"/>
    </row>
    <row r="49" s="40" customFormat="1" ht="70" customHeight="1" spans="1:25">
      <c r="A49" s="41"/>
      <c r="B49" s="48">
        <f t="shared" si="10"/>
        <v>46</v>
      </c>
      <c r="C49" s="48" t="s">
        <v>197</v>
      </c>
      <c r="D49" s="49" t="s">
        <v>197</v>
      </c>
      <c r="E49" s="49" t="s">
        <v>198</v>
      </c>
      <c r="F49" s="49"/>
      <c r="G49" s="49">
        <v>2</v>
      </c>
      <c r="H49" s="49" t="s">
        <v>185</v>
      </c>
      <c r="I49" s="49" t="s">
        <v>199</v>
      </c>
      <c r="J49" s="48" t="s">
        <v>56</v>
      </c>
      <c r="K49" s="48" t="s">
        <v>57</v>
      </c>
      <c r="L49" s="48" t="s">
        <v>58</v>
      </c>
      <c r="M49" s="57">
        <v>1.2</v>
      </c>
      <c r="N49" s="58">
        <v>50</v>
      </c>
      <c r="O49" s="59">
        <v>0.049</v>
      </c>
      <c r="P49" s="57">
        <f t="shared" si="11"/>
        <v>2.45</v>
      </c>
      <c r="Q49" s="57">
        <f t="shared" si="12"/>
        <v>3.65</v>
      </c>
      <c r="R49" s="49"/>
      <c r="S49" s="48"/>
      <c r="T49" s="48"/>
      <c r="U49" s="48"/>
      <c r="V49" s="49" t="s">
        <v>32</v>
      </c>
      <c r="W49" s="49" t="s">
        <v>196</v>
      </c>
      <c r="X49" s="49" t="s">
        <v>33</v>
      </c>
      <c r="Y49" s="49"/>
    </row>
    <row r="50" s="40" customFormat="1" ht="70" customHeight="1" spans="1:25">
      <c r="A50" s="41"/>
      <c r="B50" s="48">
        <f t="shared" si="10"/>
        <v>47</v>
      </c>
      <c r="C50" s="48" t="s">
        <v>200</v>
      </c>
      <c r="D50" s="49" t="s">
        <v>200</v>
      </c>
      <c r="E50" s="49" t="s">
        <v>201</v>
      </c>
      <c r="F50" s="49"/>
      <c r="G50" s="49">
        <v>4</v>
      </c>
      <c r="H50" s="49" t="s">
        <v>165</v>
      </c>
      <c r="I50" s="49" t="s">
        <v>202</v>
      </c>
      <c r="J50" s="48" t="s">
        <v>85</v>
      </c>
      <c r="K50" s="48" t="s">
        <v>86</v>
      </c>
      <c r="L50" s="48" t="s">
        <v>87</v>
      </c>
      <c r="M50" s="57"/>
      <c r="N50" s="58"/>
      <c r="O50" s="59">
        <v>0.005</v>
      </c>
      <c r="P50" s="57">
        <f t="shared" si="11"/>
        <v>0</v>
      </c>
      <c r="Q50" s="57">
        <f t="shared" si="12"/>
        <v>0</v>
      </c>
      <c r="R50" s="49"/>
      <c r="S50" s="48"/>
      <c r="T50" s="48"/>
      <c r="U50" s="48"/>
      <c r="V50" s="49" t="s">
        <v>32</v>
      </c>
      <c r="W50" s="49" t="s">
        <v>50</v>
      </c>
      <c r="X50" s="49" t="s">
        <v>51</v>
      </c>
      <c r="Y50" s="49"/>
    </row>
    <row r="51" s="40" customFormat="1" ht="70" customHeight="1" spans="1:25">
      <c r="A51" s="41"/>
      <c r="B51" s="48">
        <f t="shared" si="10"/>
        <v>48</v>
      </c>
      <c r="C51" s="48" t="s">
        <v>203</v>
      </c>
      <c r="D51" s="49" t="s">
        <v>203</v>
      </c>
      <c r="E51" s="49" t="s">
        <v>204</v>
      </c>
      <c r="F51" s="49" t="s">
        <v>205</v>
      </c>
      <c r="G51" s="49">
        <v>4</v>
      </c>
      <c r="H51" s="49" t="s">
        <v>94</v>
      </c>
      <c r="I51" s="49" t="s">
        <v>206</v>
      </c>
      <c r="J51" s="48" t="s">
        <v>85</v>
      </c>
      <c r="K51" s="48" t="s">
        <v>86</v>
      </c>
      <c r="L51" s="48" t="s">
        <v>87</v>
      </c>
      <c r="M51" s="57"/>
      <c r="N51" s="58"/>
      <c r="O51" s="59">
        <v>0.005</v>
      </c>
      <c r="P51" s="57">
        <f t="shared" si="11"/>
        <v>0</v>
      </c>
      <c r="Q51" s="57">
        <f t="shared" si="12"/>
        <v>0</v>
      </c>
      <c r="R51" s="49"/>
      <c r="S51" s="48"/>
      <c r="T51" s="48"/>
      <c r="U51" s="48"/>
      <c r="V51" s="49" t="s">
        <v>32</v>
      </c>
      <c r="W51" s="49" t="s">
        <v>50</v>
      </c>
      <c r="X51" s="49" t="s">
        <v>51</v>
      </c>
      <c r="Y51" s="49"/>
    </row>
    <row r="52" s="40" customFormat="1" ht="70" customHeight="1" spans="1:25">
      <c r="A52" s="41"/>
      <c r="B52" s="48">
        <f t="shared" si="10"/>
        <v>49</v>
      </c>
      <c r="C52" s="49" t="s">
        <v>207</v>
      </c>
      <c r="D52" s="49" t="s">
        <v>207</v>
      </c>
      <c r="E52" s="49" t="s">
        <v>208</v>
      </c>
      <c r="F52" s="49"/>
      <c r="G52" s="49">
        <v>1</v>
      </c>
      <c r="H52" s="49" t="s">
        <v>28</v>
      </c>
      <c r="I52" s="49"/>
      <c r="J52" s="48" t="s">
        <v>209</v>
      </c>
      <c r="K52" s="48"/>
      <c r="L52" s="48"/>
      <c r="M52" s="57"/>
      <c r="N52" s="58"/>
      <c r="O52" s="59"/>
      <c r="P52" s="57"/>
      <c r="Q52" s="57"/>
      <c r="R52" s="49"/>
      <c r="S52" s="48"/>
      <c r="T52" s="48"/>
      <c r="U52" s="48"/>
      <c r="V52" s="49" t="s">
        <v>40</v>
      </c>
      <c r="W52" s="49" t="s">
        <v>32</v>
      </c>
      <c r="X52" s="49" t="s">
        <v>33</v>
      </c>
      <c r="Y52" s="49"/>
    </row>
    <row r="53" s="40" customFormat="1" ht="70" customHeight="1" spans="1:25">
      <c r="A53" s="41"/>
      <c r="B53" s="48">
        <f t="shared" si="10"/>
        <v>50</v>
      </c>
      <c r="C53" s="48" t="s">
        <v>210</v>
      </c>
      <c r="D53" s="49" t="s">
        <v>210</v>
      </c>
      <c r="E53" s="49" t="s">
        <v>211</v>
      </c>
      <c r="F53" s="49"/>
      <c r="G53" s="49">
        <v>1</v>
      </c>
      <c r="H53" s="49" t="s">
        <v>212</v>
      </c>
      <c r="I53" s="49" t="s">
        <v>213</v>
      </c>
      <c r="J53" s="48" t="s">
        <v>48</v>
      </c>
      <c r="K53" s="48" t="s">
        <v>49</v>
      </c>
      <c r="L53" s="48" t="s">
        <v>39</v>
      </c>
      <c r="M53" s="57">
        <v>120</v>
      </c>
      <c r="N53" s="58">
        <v>24</v>
      </c>
      <c r="O53" s="59">
        <v>4.926</v>
      </c>
      <c r="P53" s="57">
        <f t="shared" ref="P53:P58" si="13">O53*N53</f>
        <v>118.224</v>
      </c>
      <c r="Q53" s="57">
        <f t="shared" ref="Q53:Q58" si="14">P53+M53</f>
        <v>238.224</v>
      </c>
      <c r="R53" s="49"/>
      <c r="S53" s="48"/>
      <c r="T53" s="48"/>
      <c r="U53" s="48"/>
      <c r="V53" s="49" t="s">
        <v>32</v>
      </c>
      <c r="W53" s="49" t="s">
        <v>50</v>
      </c>
      <c r="X53" s="49" t="s">
        <v>51</v>
      </c>
      <c r="Y53" s="49"/>
    </row>
    <row r="54" s="40" customFormat="1" ht="70" customHeight="1" spans="1:25">
      <c r="A54" s="41"/>
      <c r="B54" s="48">
        <f t="shared" si="10"/>
        <v>51</v>
      </c>
      <c r="C54" s="48" t="s">
        <v>214</v>
      </c>
      <c r="D54" s="49" t="s">
        <v>214</v>
      </c>
      <c r="E54" s="49" t="s">
        <v>215</v>
      </c>
      <c r="F54" s="49"/>
      <c r="G54" s="49">
        <v>2</v>
      </c>
      <c r="H54" s="49" t="s">
        <v>212</v>
      </c>
      <c r="I54" s="49" t="s">
        <v>216</v>
      </c>
      <c r="J54" s="48" t="s">
        <v>56</v>
      </c>
      <c r="K54" s="48" t="s">
        <v>217</v>
      </c>
      <c r="L54" s="48" t="s">
        <v>218</v>
      </c>
      <c r="M54" s="57">
        <v>1.8</v>
      </c>
      <c r="N54" s="58">
        <v>28</v>
      </c>
      <c r="O54" s="59" t="s">
        <v>219</v>
      </c>
      <c r="P54" s="57">
        <f t="shared" si="13"/>
        <v>1.036</v>
      </c>
      <c r="Q54" s="57">
        <f t="shared" si="14"/>
        <v>2.836</v>
      </c>
      <c r="R54" s="49"/>
      <c r="S54" s="48"/>
      <c r="T54" s="48"/>
      <c r="U54" s="48"/>
      <c r="V54" s="49" t="s">
        <v>32</v>
      </c>
      <c r="W54" s="49" t="s">
        <v>50</v>
      </c>
      <c r="X54" s="49" t="s">
        <v>51</v>
      </c>
      <c r="Y54" s="49"/>
    </row>
    <row r="55" s="40" customFormat="1" ht="70" customHeight="1" spans="1:25">
      <c r="A55" s="41"/>
      <c r="B55" s="48">
        <f t="shared" si="10"/>
        <v>52</v>
      </c>
      <c r="C55" s="48" t="s">
        <v>220</v>
      </c>
      <c r="D55" s="49" t="s">
        <v>220</v>
      </c>
      <c r="E55" s="49" t="s">
        <v>221</v>
      </c>
      <c r="F55" s="49"/>
      <c r="G55" s="49">
        <v>2</v>
      </c>
      <c r="H55" s="49" t="s">
        <v>212</v>
      </c>
      <c r="I55" s="49" t="s">
        <v>222</v>
      </c>
      <c r="J55" s="48" t="s">
        <v>223</v>
      </c>
      <c r="K55" s="48" t="s">
        <v>224</v>
      </c>
      <c r="L55" s="48" t="s">
        <v>39</v>
      </c>
      <c r="M55" s="57">
        <v>120</v>
      </c>
      <c r="N55" s="58">
        <v>24</v>
      </c>
      <c r="O55" s="59">
        <v>5.7</v>
      </c>
      <c r="P55" s="57">
        <f t="shared" si="13"/>
        <v>136.8</v>
      </c>
      <c r="Q55" s="57">
        <f t="shared" si="14"/>
        <v>256.8</v>
      </c>
      <c r="R55" s="49"/>
      <c r="S55" s="48"/>
      <c r="T55" s="48"/>
      <c r="U55" s="48"/>
      <c r="V55" s="49" t="s">
        <v>32</v>
      </c>
      <c r="W55" s="49" t="s">
        <v>50</v>
      </c>
      <c r="X55" s="49" t="s">
        <v>51</v>
      </c>
      <c r="Y55" s="49"/>
    </row>
    <row r="56" s="40" customFormat="1" ht="70" customHeight="1" spans="1:25">
      <c r="A56" s="41"/>
      <c r="B56" s="48">
        <f t="shared" si="10"/>
        <v>53</v>
      </c>
      <c r="C56" s="48" t="s">
        <v>225</v>
      </c>
      <c r="D56" s="49" t="s">
        <v>225</v>
      </c>
      <c r="E56" s="49" t="s">
        <v>226</v>
      </c>
      <c r="F56" s="49"/>
      <c r="G56" s="49">
        <v>1</v>
      </c>
      <c r="H56" s="49" t="s">
        <v>54</v>
      </c>
      <c r="I56" s="49" t="s">
        <v>227</v>
      </c>
      <c r="J56" s="48" t="s">
        <v>223</v>
      </c>
      <c r="K56" s="48" t="s">
        <v>224</v>
      </c>
      <c r="L56" s="48" t="s">
        <v>39</v>
      </c>
      <c r="M56" s="57">
        <v>120</v>
      </c>
      <c r="N56" s="58">
        <v>12</v>
      </c>
      <c r="O56" s="59" t="s">
        <v>228</v>
      </c>
      <c r="P56" s="57">
        <f t="shared" si="13"/>
        <v>30.72</v>
      </c>
      <c r="Q56" s="57">
        <f t="shared" si="14"/>
        <v>150.72</v>
      </c>
      <c r="R56" s="49"/>
      <c r="S56" s="48"/>
      <c r="T56" s="48"/>
      <c r="U56" s="48"/>
      <c r="V56" s="49" t="s">
        <v>32</v>
      </c>
      <c r="W56" s="49" t="s">
        <v>50</v>
      </c>
      <c r="X56" s="49" t="s">
        <v>51</v>
      </c>
      <c r="Y56" s="49"/>
    </row>
    <row r="57" s="40" customFormat="1" ht="70" customHeight="1" spans="1:25">
      <c r="A57" s="41"/>
      <c r="B57" s="48">
        <f t="shared" si="10"/>
        <v>54</v>
      </c>
      <c r="C57" s="48" t="s">
        <v>229</v>
      </c>
      <c r="D57" s="49" t="s">
        <v>229</v>
      </c>
      <c r="E57" s="49" t="s">
        <v>230</v>
      </c>
      <c r="F57" s="49"/>
      <c r="G57" s="49">
        <v>1</v>
      </c>
      <c r="H57" s="49" t="s">
        <v>28</v>
      </c>
      <c r="I57" s="49" t="s">
        <v>231</v>
      </c>
      <c r="J57" s="48" t="s">
        <v>37</v>
      </c>
      <c r="K57" s="48" t="s">
        <v>38</v>
      </c>
      <c r="L57" s="48" t="s">
        <v>39</v>
      </c>
      <c r="M57" s="57">
        <v>120</v>
      </c>
      <c r="N57" s="58">
        <v>6</v>
      </c>
      <c r="O57" s="59"/>
      <c r="P57" s="57">
        <f t="shared" si="13"/>
        <v>0</v>
      </c>
      <c r="Q57" s="57">
        <f t="shared" si="14"/>
        <v>120</v>
      </c>
      <c r="R57" s="49"/>
      <c r="S57" s="48"/>
      <c r="T57" s="48"/>
      <c r="U57" s="48"/>
      <c r="V57" s="49" t="s">
        <v>44</v>
      </c>
      <c r="W57" s="49" t="s">
        <v>32</v>
      </c>
      <c r="X57" s="49" t="s">
        <v>33</v>
      </c>
      <c r="Y57" s="49"/>
    </row>
    <row r="58" s="40" customFormat="1" ht="70" customHeight="1" spans="1:25">
      <c r="A58" s="41"/>
      <c r="B58" s="48">
        <f t="shared" si="10"/>
        <v>55</v>
      </c>
      <c r="C58" s="48" t="s">
        <v>232</v>
      </c>
      <c r="D58" s="49" t="s">
        <v>232</v>
      </c>
      <c r="E58" s="49" t="s">
        <v>233</v>
      </c>
      <c r="F58" s="49"/>
      <c r="G58" s="49">
        <v>2</v>
      </c>
      <c r="H58" s="49" t="s">
        <v>47</v>
      </c>
      <c r="I58" s="49" t="s">
        <v>234</v>
      </c>
      <c r="J58" s="48" t="s">
        <v>48</v>
      </c>
      <c r="K58" s="48" t="s">
        <v>49</v>
      </c>
      <c r="L58" s="48" t="s">
        <v>39</v>
      </c>
      <c r="M58" s="57">
        <v>120</v>
      </c>
      <c r="N58" s="58">
        <v>24</v>
      </c>
      <c r="O58" s="59">
        <v>0.664</v>
      </c>
      <c r="P58" s="57">
        <f t="shared" si="13"/>
        <v>15.936</v>
      </c>
      <c r="Q58" s="57">
        <f t="shared" si="14"/>
        <v>135.936</v>
      </c>
      <c r="R58" s="49"/>
      <c r="S58" s="48"/>
      <c r="T58" s="48"/>
      <c r="U58" s="48"/>
      <c r="V58" s="49" t="s">
        <v>32</v>
      </c>
      <c r="W58" s="49" t="s">
        <v>50</v>
      </c>
      <c r="X58" s="49" t="s">
        <v>51</v>
      </c>
      <c r="Y58" s="49"/>
    </row>
    <row r="59" s="40" customFormat="1" ht="70" customHeight="1" spans="1:25">
      <c r="A59" s="41"/>
      <c r="B59" s="48">
        <f t="shared" si="10"/>
        <v>56</v>
      </c>
      <c r="C59" s="48" t="s">
        <v>235</v>
      </c>
      <c r="D59" s="49" t="s">
        <v>235</v>
      </c>
      <c r="E59" s="49" t="s">
        <v>236</v>
      </c>
      <c r="F59" s="49"/>
      <c r="G59" s="49">
        <v>2</v>
      </c>
      <c r="H59" s="49" t="s">
        <v>28</v>
      </c>
      <c r="I59" s="49" t="s">
        <v>237</v>
      </c>
      <c r="J59" s="48" t="s">
        <v>238</v>
      </c>
      <c r="K59" s="48" t="s">
        <v>239</v>
      </c>
      <c r="L59" s="48" t="s">
        <v>64</v>
      </c>
      <c r="M59" s="57">
        <v>120</v>
      </c>
      <c r="N59" s="58">
        <v>28</v>
      </c>
      <c r="O59" s="59"/>
      <c r="P59" s="57"/>
      <c r="Q59" s="57"/>
      <c r="R59" s="49"/>
      <c r="S59" s="48"/>
      <c r="T59" s="48"/>
      <c r="U59" s="48"/>
      <c r="V59" s="49" t="s">
        <v>44</v>
      </c>
      <c r="W59" s="49" t="s">
        <v>32</v>
      </c>
      <c r="X59" s="49" t="s">
        <v>33</v>
      </c>
      <c r="Y59" s="49"/>
    </row>
    <row r="60" s="40" customFormat="1" ht="70" customHeight="1" spans="1:25">
      <c r="A60" s="41"/>
      <c r="B60" s="48">
        <f t="shared" si="10"/>
        <v>57</v>
      </c>
      <c r="C60" s="48" t="s">
        <v>240</v>
      </c>
      <c r="D60" s="49" t="s">
        <v>240</v>
      </c>
      <c r="E60" s="49" t="s">
        <v>241</v>
      </c>
      <c r="F60" s="49"/>
      <c r="G60" s="49">
        <v>2</v>
      </c>
      <c r="H60" s="49" t="s">
        <v>47</v>
      </c>
      <c r="I60" s="49" t="s">
        <v>242</v>
      </c>
      <c r="J60" s="48" t="s">
        <v>56</v>
      </c>
      <c r="K60" s="48" t="s">
        <v>57</v>
      </c>
      <c r="L60" s="48" t="s">
        <v>58</v>
      </c>
      <c r="M60" s="57">
        <v>1.2</v>
      </c>
      <c r="N60" s="58">
        <v>50</v>
      </c>
      <c r="O60" s="59">
        <v>0.181</v>
      </c>
      <c r="P60" s="57">
        <f t="shared" ref="P60:P68" si="15">O60*N60</f>
        <v>9.05</v>
      </c>
      <c r="Q60" s="57">
        <f t="shared" ref="Q60:Q68" si="16">P60+M60</f>
        <v>10.25</v>
      </c>
      <c r="R60" s="49"/>
      <c r="S60" s="48"/>
      <c r="T60" s="48"/>
      <c r="U60" s="48"/>
      <c r="V60" s="49" t="s">
        <v>32</v>
      </c>
      <c r="W60" s="49" t="s">
        <v>50</v>
      </c>
      <c r="X60" s="49" t="s">
        <v>51</v>
      </c>
      <c r="Y60" s="49"/>
    </row>
    <row r="61" s="40" customFormat="1" ht="70" customHeight="1" spans="1:25">
      <c r="A61" s="41"/>
      <c r="B61" s="48">
        <f t="shared" si="10"/>
        <v>58</v>
      </c>
      <c r="C61" s="48" t="s">
        <v>243</v>
      </c>
      <c r="D61" s="48" t="s">
        <v>243</v>
      </c>
      <c r="E61" s="49" t="s">
        <v>244</v>
      </c>
      <c r="F61" s="49"/>
      <c r="G61" s="49">
        <v>4</v>
      </c>
      <c r="H61" s="49" t="s">
        <v>76</v>
      </c>
      <c r="I61" s="49" t="s">
        <v>245</v>
      </c>
      <c r="J61" s="48" t="s">
        <v>71</v>
      </c>
      <c r="K61" s="60" t="s">
        <v>57</v>
      </c>
      <c r="L61" s="48" t="s">
        <v>58</v>
      </c>
      <c r="M61" s="57">
        <v>1.2</v>
      </c>
      <c r="N61" s="58">
        <v>90</v>
      </c>
      <c r="O61" s="61">
        <v>0.13</v>
      </c>
      <c r="P61" s="57">
        <f t="shared" si="15"/>
        <v>11.7</v>
      </c>
      <c r="Q61" s="57">
        <f t="shared" si="16"/>
        <v>12.9</v>
      </c>
      <c r="R61" s="49"/>
      <c r="S61" s="48"/>
      <c r="T61" s="48"/>
      <c r="U61" s="48"/>
      <c r="V61" s="49" t="s">
        <v>32</v>
      </c>
      <c r="W61" s="49" t="s">
        <v>50</v>
      </c>
      <c r="X61" s="49" t="s">
        <v>51</v>
      </c>
      <c r="Y61" s="49"/>
    </row>
    <row r="62" s="40" customFormat="1" ht="70" customHeight="1" spans="1:25">
      <c r="A62" s="41"/>
      <c r="B62" s="48">
        <f t="shared" si="10"/>
        <v>59</v>
      </c>
      <c r="C62" s="48" t="s">
        <v>246</v>
      </c>
      <c r="D62" s="49" t="s">
        <v>246</v>
      </c>
      <c r="E62" s="49" t="s">
        <v>247</v>
      </c>
      <c r="F62" s="49" t="s">
        <v>248</v>
      </c>
      <c r="G62" s="49">
        <v>16</v>
      </c>
      <c r="H62" s="49" t="s">
        <v>94</v>
      </c>
      <c r="I62" s="49" t="s">
        <v>249</v>
      </c>
      <c r="J62" s="48" t="s">
        <v>85</v>
      </c>
      <c r="K62" s="48" t="s">
        <v>86</v>
      </c>
      <c r="L62" s="48" t="s">
        <v>87</v>
      </c>
      <c r="M62" s="57"/>
      <c r="N62" s="58"/>
      <c r="O62" s="59">
        <v>0.003</v>
      </c>
      <c r="P62" s="57">
        <f t="shared" si="15"/>
        <v>0</v>
      </c>
      <c r="Q62" s="57">
        <f t="shared" si="16"/>
        <v>0</v>
      </c>
      <c r="R62" s="49"/>
      <c r="S62" s="48"/>
      <c r="T62" s="48"/>
      <c r="U62" s="48"/>
      <c r="V62" s="49" t="s">
        <v>32</v>
      </c>
      <c r="W62" s="49" t="s">
        <v>50</v>
      </c>
      <c r="X62" s="49" t="s">
        <v>51</v>
      </c>
      <c r="Y62" s="49"/>
    </row>
    <row r="63" s="40" customFormat="1" ht="70" customHeight="1" spans="1:25">
      <c r="A63" s="41"/>
      <c r="B63" s="48">
        <f t="shared" si="10"/>
        <v>60</v>
      </c>
      <c r="C63" s="48" t="s">
        <v>250</v>
      </c>
      <c r="D63" s="49" t="s">
        <v>250</v>
      </c>
      <c r="E63" s="49" t="s">
        <v>251</v>
      </c>
      <c r="F63" s="49"/>
      <c r="G63" s="49">
        <v>13</v>
      </c>
      <c r="H63" s="49" t="s">
        <v>252</v>
      </c>
      <c r="I63" s="49" t="s">
        <v>253</v>
      </c>
      <c r="J63" s="48" t="s">
        <v>56</v>
      </c>
      <c r="K63" s="48" t="s">
        <v>114</v>
      </c>
      <c r="L63" s="48" t="s">
        <v>115</v>
      </c>
      <c r="M63" s="57">
        <v>2.5</v>
      </c>
      <c r="N63" s="58">
        <v>65</v>
      </c>
      <c r="O63" s="61">
        <v>0.23</v>
      </c>
      <c r="P63" s="57">
        <f t="shared" si="15"/>
        <v>14.95</v>
      </c>
      <c r="Q63" s="57">
        <f t="shared" si="16"/>
        <v>17.45</v>
      </c>
      <c r="R63" s="49"/>
      <c r="S63" s="48"/>
      <c r="T63" s="48"/>
      <c r="U63" s="48"/>
      <c r="V63" s="49" t="s">
        <v>32</v>
      </c>
      <c r="W63" s="49" t="s">
        <v>50</v>
      </c>
      <c r="X63" s="49" t="s">
        <v>51</v>
      </c>
      <c r="Y63" s="49"/>
    </row>
    <row r="64" s="40" customFormat="1" ht="70" customHeight="1" spans="1:25">
      <c r="A64" s="41"/>
      <c r="B64" s="48">
        <f t="shared" si="10"/>
        <v>61</v>
      </c>
      <c r="C64" s="48" t="s">
        <v>254</v>
      </c>
      <c r="D64" s="49" t="s">
        <v>254</v>
      </c>
      <c r="E64" s="49" t="s">
        <v>255</v>
      </c>
      <c r="F64" s="49" t="s">
        <v>185</v>
      </c>
      <c r="G64" s="49">
        <v>26</v>
      </c>
      <c r="H64" s="49" t="s">
        <v>256</v>
      </c>
      <c r="I64" s="49" t="s">
        <v>257</v>
      </c>
      <c r="J64" s="48" t="s">
        <v>56</v>
      </c>
      <c r="K64" s="48" t="s">
        <v>57</v>
      </c>
      <c r="L64" s="48" t="s">
        <v>58</v>
      </c>
      <c r="M64" s="57">
        <v>1.2</v>
      </c>
      <c r="N64" s="58">
        <v>400</v>
      </c>
      <c r="O64" s="59">
        <v>0.006</v>
      </c>
      <c r="P64" s="57">
        <f t="shared" si="15"/>
        <v>2.4</v>
      </c>
      <c r="Q64" s="57">
        <f t="shared" si="16"/>
        <v>3.6</v>
      </c>
      <c r="R64" s="49"/>
      <c r="S64" s="48"/>
      <c r="T64" s="48"/>
      <c r="U64" s="48"/>
      <c r="V64" s="49" t="s">
        <v>32</v>
      </c>
      <c r="W64" s="49" t="s">
        <v>50</v>
      </c>
      <c r="X64" s="49" t="s">
        <v>51</v>
      </c>
      <c r="Y64" s="49"/>
    </row>
    <row r="65" s="40" customFormat="1" ht="70" customHeight="1" spans="1:25">
      <c r="A65" s="41"/>
      <c r="B65" s="48">
        <f t="shared" si="10"/>
        <v>62</v>
      </c>
      <c r="C65" s="48" t="s">
        <v>258</v>
      </c>
      <c r="D65" s="49" t="s">
        <v>258</v>
      </c>
      <c r="E65" s="49" t="s">
        <v>259</v>
      </c>
      <c r="F65" s="49"/>
      <c r="G65" s="49">
        <v>2</v>
      </c>
      <c r="H65" s="49" t="s">
        <v>54</v>
      </c>
      <c r="I65" s="49"/>
      <c r="J65" s="48" t="s">
        <v>56</v>
      </c>
      <c r="K65" s="48" t="s">
        <v>57</v>
      </c>
      <c r="L65" s="48" t="s">
        <v>58</v>
      </c>
      <c r="M65" s="57">
        <v>1.2</v>
      </c>
      <c r="N65" s="58">
        <v>50</v>
      </c>
      <c r="O65" s="59">
        <v>0.256</v>
      </c>
      <c r="P65" s="57">
        <f t="shared" si="15"/>
        <v>12.8</v>
      </c>
      <c r="Q65" s="57">
        <f t="shared" si="16"/>
        <v>14</v>
      </c>
      <c r="R65" s="49"/>
      <c r="S65" s="48"/>
      <c r="T65" s="48"/>
      <c r="U65" s="48"/>
      <c r="V65" s="49"/>
      <c r="W65" s="49"/>
      <c r="X65" s="49"/>
      <c r="Y65" s="49"/>
    </row>
    <row r="66" s="40" customFormat="1" ht="70" customHeight="1" spans="1:25">
      <c r="A66" s="41"/>
      <c r="B66" s="48">
        <f t="shared" si="10"/>
        <v>63</v>
      </c>
      <c r="C66" s="48" t="s">
        <v>260</v>
      </c>
      <c r="D66" s="49" t="s">
        <v>260</v>
      </c>
      <c r="E66" s="49" t="s">
        <v>261</v>
      </c>
      <c r="F66" s="49"/>
      <c r="G66" s="49">
        <v>2</v>
      </c>
      <c r="H66" s="49" t="s">
        <v>54</v>
      </c>
      <c r="I66" s="49" t="s">
        <v>262</v>
      </c>
      <c r="J66" s="48" t="s">
        <v>56</v>
      </c>
      <c r="K66" s="48" t="s">
        <v>78</v>
      </c>
      <c r="L66" s="48" t="s">
        <v>79</v>
      </c>
      <c r="M66" s="57">
        <v>0.3</v>
      </c>
      <c r="N66" s="58">
        <v>50</v>
      </c>
      <c r="O66" s="59">
        <v>0.05</v>
      </c>
      <c r="P66" s="57">
        <f t="shared" si="15"/>
        <v>2.5</v>
      </c>
      <c r="Q66" s="57">
        <f t="shared" si="16"/>
        <v>2.8</v>
      </c>
      <c r="R66" s="49"/>
      <c r="S66" s="48"/>
      <c r="T66" s="48"/>
      <c r="U66" s="48"/>
      <c r="V66" s="49" t="s">
        <v>32</v>
      </c>
      <c r="W66" s="49" t="s">
        <v>50</v>
      </c>
      <c r="X66" s="49" t="s">
        <v>51</v>
      </c>
      <c r="Y66" s="49"/>
    </row>
    <row r="67" s="40" customFormat="1" ht="70" customHeight="1" spans="1:25">
      <c r="A67" s="41"/>
      <c r="B67" s="48">
        <f t="shared" si="10"/>
        <v>64</v>
      </c>
      <c r="C67" s="48" t="s">
        <v>263</v>
      </c>
      <c r="D67" s="49" t="s">
        <v>263</v>
      </c>
      <c r="E67" s="49" t="s">
        <v>264</v>
      </c>
      <c r="F67" s="49"/>
      <c r="G67" s="49">
        <v>2</v>
      </c>
      <c r="H67" s="49" t="s">
        <v>185</v>
      </c>
      <c r="I67" s="49" t="s">
        <v>265</v>
      </c>
      <c r="J67" s="48" t="s">
        <v>56</v>
      </c>
      <c r="K67" s="48" t="s">
        <v>78</v>
      </c>
      <c r="L67" s="48" t="s">
        <v>79</v>
      </c>
      <c r="M67" s="57">
        <v>0.3</v>
      </c>
      <c r="N67" s="58">
        <v>50</v>
      </c>
      <c r="O67" s="59">
        <v>0.206</v>
      </c>
      <c r="P67" s="57">
        <f t="shared" si="15"/>
        <v>10.3</v>
      </c>
      <c r="Q67" s="57">
        <f t="shared" si="16"/>
        <v>10.6</v>
      </c>
      <c r="R67" s="49"/>
      <c r="S67" s="48"/>
      <c r="T67" s="48"/>
      <c r="U67" s="48"/>
      <c r="V67" s="49" t="s">
        <v>266</v>
      </c>
      <c r="W67" s="49" t="s">
        <v>196</v>
      </c>
      <c r="X67" s="49" t="s">
        <v>51</v>
      </c>
      <c r="Y67" s="49"/>
    </row>
    <row r="68" s="40" customFormat="1" ht="70" customHeight="1" spans="1:25">
      <c r="A68" s="41"/>
      <c r="B68" s="48">
        <f t="shared" si="10"/>
        <v>65</v>
      </c>
      <c r="C68" s="48" t="s">
        <v>267</v>
      </c>
      <c r="D68" s="49" t="s">
        <v>267</v>
      </c>
      <c r="E68" s="49" t="s">
        <v>268</v>
      </c>
      <c r="F68" s="49"/>
      <c r="G68" s="49">
        <v>2</v>
      </c>
      <c r="H68" s="49" t="s">
        <v>54</v>
      </c>
      <c r="I68" s="49" t="s">
        <v>269</v>
      </c>
      <c r="J68" s="48" t="s">
        <v>56</v>
      </c>
      <c r="K68" s="48" t="s">
        <v>78</v>
      </c>
      <c r="L68" s="48" t="s">
        <v>79</v>
      </c>
      <c r="M68" s="57">
        <v>0.3</v>
      </c>
      <c r="N68" s="58">
        <v>50</v>
      </c>
      <c r="O68" s="59">
        <v>0.05</v>
      </c>
      <c r="P68" s="57">
        <f t="shared" si="15"/>
        <v>2.5</v>
      </c>
      <c r="Q68" s="57">
        <f t="shared" si="16"/>
        <v>2.8</v>
      </c>
      <c r="R68" s="49"/>
      <c r="S68" s="48"/>
      <c r="T68" s="48"/>
      <c r="U68" s="48"/>
      <c r="V68" s="49" t="s">
        <v>32</v>
      </c>
      <c r="W68" s="49" t="s">
        <v>50</v>
      </c>
      <c r="X68" s="49" t="s">
        <v>51</v>
      </c>
      <c r="Y68" s="49"/>
    </row>
    <row r="69" s="40" customFormat="1" ht="70" customHeight="1" spans="1:25">
      <c r="A69" s="41"/>
      <c r="B69" s="48">
        <f t="shared" si="10"/>
        <v>66</v>
      </c>
      <c r="C69" s="48" t="s">
        <v>270</v>
      </c>
      <c r="D69" s="49" t="s">
        <v>270</v>
      </c>
      <c r="E69" s="49" t="s">
        <v>271</v>
      </c>
      <c r="F69" s="49"/>
      <c r="G69" s="49">
        <v>1</v>
      </c>
      <c r="H69" s="49" t="s">
        <v>28</v>
      </c>
      <c r="I69" s="49"/>
      <c r="J69" s="48" t="s">
        <v>209</v>
      </c>
      <c r="K69" s="48"/>
      <c r="L69" s="48"/>
      <c r="M69" s="57"/>
      <c r="N69" s="58"/>
      <c r="O69" s="59">
        <v>1.09</v>
      </c>
      <c r="P69" s="57"/>
      <c r="Q69" s="57"/>
      <c r="R69" s="49"/>
      <c r="S69" s="48"/>
      <c r="T69" s="48"/>
      <c r="U69" s="48"/>
      <c r="V69" s="49" t="s">
        <v>40</v>
      </c>
      <c r="W69" s="49" t="s">
        <v>32</v>
      </c>
      <c r="X69" s="49" t="s">
        <v>33</v>
      </c>
      <c r="Y69" s="49"/>
    </row>
    <row r="70" s="40" customFormat="1" ht="70" customHeight="1" spans="1:25">
      <c r="A70" s="41"/>
      <c r="B70" s="48">
        <f t="shared" si="10"/>
        <v>67</v>
      </c>
      <c r="C70" s="48" t="s">
        <v>272</v>
      </c>
      <c r="D70" s="49" t="s">
        <v>272</v>
      </c>
      <c r="E70" s="49" t="s">
        <v>273</v>
      </c>
      <c r="F70" s="49"/>
      <c r="G70" s="49">
        <v>1</v>
      </c>
      <c r="H70" s="49" t="s">
        <v>28</v>
      </c>
      <c r="I70" s="49"/>
      <c r="J70" s="48" t="s">
        <v>209</v>
      </c>
      <c r="K70" s="48"/>
      <c r="L70" s="48"/>
      <c r="M70" s="57"/>
      <c r="N70" s="58"/>
      <c r="O70" s="59">
        <v>1.09</v>
      </c>
      <c r="P70" s="57"/>
      <c r="Q70" s="57"/>
      <c r="R70" s="49"/>
      <c r="S70" s="48"/>
      <c r="T70" s="48"/>
      <c r="U70" s="48"/>
      <c r="V70" s="49" t="s">
        <v>40</v>
      </c>
      <c r="W70" s="49" t="s">
        <v>32</v>
      </c>
      <c r="X70" s="49" t="s">
        <v>33</v>
      </c>
      <c r="Y70" s="49"/>
    </row>
    <row r="71" s="40" customFormat="1" ht="70" customHeight="1" spans="1:25">
      <c r="A71" s="41"/>
      <c r="B71" s="48">
        <f t="shared" ref="B71:B117" si="17">ROW()-3</f>
        <v>68</v>
      </c>
      <c r="C71" s="48" t="s">
        <v>274</v>
      </c>
      <c r="D71" s="49" t="s">
        <v>274</v>
      </c>
      <c r="E71" s="49" t="s">
        <v>275</v>
      </c>
      <c r="F71" s="49"/>
      <c r="G71" s="49">
        <v>1</v>
      </c>
      <c r="H71" s="49" t="s">
        <v>122</v>
      </c>
      <c r="I71" s="49" t="s">
        <v>276</v>
      </c>
      <c r="J71" s="48" t="s">
        <v>277</v>
      </c>
      <c r="K71" s="48" t="s">
        <v>278</v>
      </c>
      <c r="L71" s="48" t="s">
        <v>64</v>
      </c>
      <c r="M71" s="57"/>
      <c r="N71" s="58">
        <v>35</v>
      </c>
      <c r="O71" s="61">
        <v>1</v>
      </c>
      <c r="P71" s="57">
        <f t="shared" ref="P71:P117" si="18">O71*N71</f>
        <v>35</v>
      </c>
      <c r="Q71" s="57">
        <f t="shared" ref="Q71:Q117" si="19">P71+M71</f>
        <v>35</v>
      </c>
      <c r="R71" s="49"/>
      <c r="S71" s="48"/>
      <c r="T71" s="48"/>
      <c r="U71" s="48"/>
      <c r="V71" s="49" t="s">
        <v>32</v>
      </c>
      <c r="W71" s="49" t="s">
        <v>88</v>
      </c>
      <c r="X71" s="49" t="s">
        <v>33</v>
      </c>
      <c r="Y71" s="49"/>
    </row>
    <row r="72" s="40" customFormat="1" ht="70" customHeight="1" spans="1:25">
      <c r="A72" s="41"/>
      <c r="B72" s="48">
        <f t="shared" si="17"/>
        <v>69</v>
      </c>
      <c r="C72" s="48" t="s">
        <v>279</v>
      </c>
      <c r="D72" s="49" t="s">
        <v>279</v>
      </c>
      <c r="E72" s="49" t="s">
        <v>280</v>
      </c>
      <c r="F72" s="49"/>
      <c r="G72" s="49">
        <v>1</v>
      </c>
      <c r="H72" s="49" t="s">
        <v>83</v>
      </c>
      <c r="I72" s="49" t="s">
        <v>276</v>
      </c>
      <c r="J72" s="48" t="s">
        <v>30</v>
      </c>
      <c r="K72" s="48"/>
      <c r="L72" s="48"/>
      <c r="M72" s="57"/>
      <c r="N72" s="58"/>
      <c r="O72" s="59">
        <v>1.024</v>
      </c>
      <c r="P72" s="57">
        <f t="shared" si="18"/>
        <v>0</v>
      </c>
      <c r="Q72" s="57">
        <f t="shared" si="19"/>
        <v>0</v>
      </c>
      <c r="R72" s="49"/>
      <c r="S72" s="48"/>
      <c r="T72" s="48"/>
      <c r="U72" s="48"/>
      <c r="V72" s="49" t="s">
        <v>88</v>
      </c>
      <c r="W72" s="49" t="s">
        <v>91</v>
      </c>
      <c r="X72" s="49" t="s">
        <v>33</v>
      </c>
      <c r="Y72" s="49"/>
    </row>
    <row r="73" s="40" customFormat="1" ht="70" customHeight="1" spans="1:25">
      <c r="A73" s="41"/>
      <c r="B73" s="48">
        <f t="shared" si="17"/>
        <v>70</v>
      </c>
      <c r="C73" s="48" t="s">
        <v>281</v>
      </c>
      <c r="D73" s="49" t="s">
        <v>281</v>
      </c>
      <c r="E73" s="49" t="s">
        <v>282</v>
      </c>
      <c r="F73" s="49"/>
      <c r="G73" s="49">
        <v>1</v>
      </c>
      <c r="H73" s="49" t="s">
        <v>122</v>
      </c>
      <c r="I73" s="49" t="s">
        <v>276</v>
      </c>
      <c r="J73" s="48" t="s">
        <v>277</v>
      </c>
      <c r="K73" s="48" t="s">
        <v>278</v>
      </c>
      <c r="L73" s="48" t="s">
        <v>64</v>
      </c>
      <c r="M73" s="57"/>
      <c r="N73" s="58">
        <v>35</v>
      </c>
      <c r="O73" s="61">
        <v>1</v>
      </c>
      <c r="P73" s="57">
        <f t="shared" si="18"/>
        <v>35</v>
      </c>
      <c r="Q73" s="57">
        <f t="shared" si="19"/>
        <v>35</v>
      </c>
      <c r="R73" s="49"/>
      <c r="S73" s="48"/>
      <c r="T73" s="48"/>
      <c r="U73" s="48"/>
      <c r="V73" s="49" t="s">
        <v>32</v>
      </c>
      <c r="W73" s="49" t="s">
        <v>88</v>
      </c>
      <c r="X73" s="49" t="s">
        <v>33</v>
      </c>
      <c r="Y73" s="49"/>
    </row>
    <row r="74" s="40" customFormat="1" ht="70" customHeight="1" spans="1:25">
      <c r="A74" s="41"/>
      <c r="B74" s="48">
        <f t="shared" si="17"/>
        <v>71</v>
      </c>
      <c r="C74" s="48" t="s">
        <v>283</v>
      </c>
      <c r="D74" s="49" t="s">
        <v>283</v>
      </c>
      <c r="E74" s="49" t="s">
        <v>284</v>
      </c>
      <c r="F74" s="49"/>
      <c r="G74" s="49">
        <v>1</v>
      </c>
      <c r="H74" s="49" t="s">
        <v>83</v>
      </c>
      <c r="I74" s="49" t="s">
        <v>276</v>
      </c>
      <c r="J74" s="48" t="s">
        <v>30</v>
      </c>
      <c r="K74" s="48"/>
      <c r="L74" s="48"/>
      <c r="M74" s="57"/>
      <c r="N74" s="58"/>
      <c r="O74" s="59">
        <v>1.024</v>
      </c>
      <c r="P74" s="57">
        <f t="shared" si="18"/>
        <v>0</v>
      </c>
      <c r="Q74" s="57">
        <f t="shared" si="19"/>
        <v>0</v>
      </c>
      <c r="R74" s="49"/>
      <c r="S74" s="48"/>
      <c r="T74" s="48"/>
      <c r="U74" s="48"/>
      <c r="V74" s="49" t="s">
        <v>88</v>
      </c>
      <c r="W74" s="49" t="s">
        <v>91</v>
      </c>
      <c r="X74" s="49" t="s">
        <v>33</v>
      </c>
      <c r="Y74" s="49"/>
    </row>
    <row r="75" s="40" customFormat="1" ht="70" customHeight="1" spans="1:25">
      <c r="A75" s="41"/>
      <c r="B75" s="48">
        <f t="shared" si="17"/>
        <v>72</v>
      </c>
      <c r="C75" s="48" t="s">
        <v>285</v>
      </c>
      <c r="D75" s="49" t="s">
        <v>285</v>
      </c>
      <c r="E75" s="49" t="s">
        <v>286</v>
      </c>
      <c r="F75" s="49" t="s">
        <v>287</v>
      </c>
      <c r="G75" s="49">
        <v>2</v>
      </c>
      <c r="H75" s="49" t="s">
        <v>288</v>
      </c>
      <c r="I75" s="49" t="s">
        <v>289</v>
      </c>
      <c r="J75" s="48" t="s">
        <v>56</v>
      </c>
      <c r="K75" s="48" t="s">
        <v>78</v>
      </c>
      <c r="L75" s="48" t="s">
        <v>79</v>
      </c>
      <c r="M75" s="57">
        <v>0.3</v>
      </c>
      <c r="N75" s="58">
        <v>100</v>
      </c>
      <c r="O75" s="59"/>
      <c r="P75" s="57">
        <f t="shared" si="18"/>
        <v>0</v>
      </c>
      <c r="Q75" s="57">
        <f t="shared" si="19"/>
        <v>0.3</v>
      </c>
      <c r="R75" s="49"/>
      <c r="S75" s="48"/>
      <c r="T75" s="48"/>
      <c r="U75" s="48"/>
      <c r="V75" s="49" t="s">
        <v>32</v>
      </c>
      <c r="W75" s="49" t="s">
        <v>50</v>
      </c>
      <c r="X75" s="49" t="s">
        <v>51</v>
      </c>
      <c r="Y75" s="49"/>
    </row>
    <row r="76" s="40" customFormat="1" ht="70" customHeight="1" spans="1:25">
      <c r="A76" s="41"/>
      <c r="B76" s="48">
        <f t="shared" si="17"/>
        <v>73</v>
      </c>
      <c r="C76" s="48" t="s">
        <v>290</v>
      </c>
      <c r="D76" s="49" t="s">
        <v>290</v>
      </c>
      <c r="E76" s="49" t="s">
        <v>291</v>
      </c>
      <c r="F76" s="49" t="s">
        <v>287</v>
      </c>
      <c r="G76" s="49">
        <v>2</v>
      </c>
      <c r="H76" s="49" t="s">
        <v>288</v>
      </c>
      <c r="I76" s="49" t="s">
        <v>292</v>
      </c>
      <c r="J76" s="48" t="s">
        <v>56</v>
      </c>
      <c r="K76" s="48" t="s">
        <v>78</v>
      </c>
      <c r="L76" s="48" t="s">
        <v>79</v>
      </c>
      <c r="M76" s="57">
        <v>0.3</v>
      </c>
      <c r="N76" s="58">
        <v>100</v>
      </c>
      <c r="O76" s="59"/>
      <c r="P76" s="57">
        <f t="shared" si="18"/>
        <v>0</v>
      </c>
      <c r="Q76" s="57">
        <f t="shared" si="19"/>
        <v>0.3</v>
      </c>
      <c r="R76" s="49"/>
      <c r="S76" s="48"/>
      <c r="T76" s="48"/>
      <c r="U76" s="48"/>
      <c r="V76" s="49" t="s">
        <v>32</v>
      </c>
      <c r="W76" s="49" t="s">
        <v>50</v>
      </c>
      <c r="X76" s="49" t="s">
        <v>51</v>
      </c>
      <c r="Y76" s="49"/>
    </row>
    <row r="77" s="40" customFormat="1" ht="70" customHeight="1" spans="1:25">
      <c r="A77" s="41"/>
      <c r="B77" s="48">
        <f t="shared" si="17"/>
        <v>74</v>
      </c>
      <c r="C77" s="48" t="s">
        <v>293</v>
      </c>
      <c r="D77" s="49" t="s">
        <v>293</v>
      </c>
      <c r="E77" s="49" t="s">
        <v>294</v>
      </c>
      <c r="F77" s="49" t="s">
        <v>295</v>
      </c>
      <c r="G77" s="49">
        <v>2</v>
      </c>
      <c r="H77" s="49" t="s">
        <v>288</v>
      </c>
      <c r="I77" s="49" t="s">
        <v>296</v>
      </c>
      <c r="J77" s="48" t="s">
        <v>56</v>
      </c>
      <c r="K77" s="48" t="s">
        <v>78</v>
      </c>
      <c r="L77" s="48" t="s">
        <v>79</v>
      </c>
      <c r="M77" s="57">
        <v>0.3</v>
      </c>
      <c r="N77" s="58">
        <v>100</v>
      </c>
      <c r="O77" s="59"/>
      <c r="P77" s="57">
        <f t="shared" si="18"/>
        <v>0</v>
      </c>
      <c r="Q77" s="57">
        <f t="shared" si="19"/>
        <v>0.3</v>
      </c>
      <c r="R77" s="49"/>
      <c r="S77" s="48"/>
      <c r="T77" s="48"/>
      <c r="U77" s="48"/>
      <c r="V77" s="49" t="s">
        <v>32</v>
      </c>
      <c r="W77" s="49" t="s">
        <v>50</v>
      </c>
      <c r="X77" s="49" t="s">
        <v>51</v>
      </c>
      <c r="Y77" s="49"/>
    </row>
    <row r="78" s="40" customFormat="1" ht="70" customHeight="1" spans="1:25">
      <c r="A78" s="41"/>
      <c r="B78" s="48">
        <f t="shared" si="17"/>
        <v>75</v>
      </c>
      <c r="C78" s="48" t="s">
        <v>297</v>
      </c>
      <c r="D78" s="49" t="s">
        <v>297</v>
      </c>
      <c r="E78" s="49" t="s">
        <v>298</v>
      </c>
      <c r="F78" s="49" t="s">
        <v>295</v>
      </c>
      <c r="G78" s="49">
        <v>2</v>
      </c>
      <c r="H78" s="49" t="s">
        <v>288</v>
      </c>
      <c r="I78" s="49" t="s">
        <v>299</v>
      </c>
      <c r="J78" s="48" t="s">
        <v>56</v>
      </c>
      <c r="K78" s="48" t="s">
        <v>78</v>
      </c>
      <c r="L78" s="48" t="s">
        <v>79</v>
      </c>
      <c r="M78" s="57">
        <v>0.3</v>
      </c>
      <c r="N78" s="58">
        <v>100</v>
      </c>
      <c r="O78" s="59"/>
      <c r="P78" s="57">
        <f t="shared" si="18"/>
        <v>0</v>
      </c>
      <c r="Q78" s="57">
        <f t="shared" si="19"/>
        <v>0.3</v>
      </c>
      <c r="R78" s="49"/>
      <c r="S78" s="48"/>
      <c r="T78" s="48"/>
      <c r="U78" s="48"/>
      <c r="V78" s="49" t="s">
        <v>32</v>
      </c>
      <c r="W78" s="49" t="s">
        <v>50</v>
      </c>
      <c r="X78" s="49" t="s">
        <v>51</v>
      </c>
      <c r="Y78" s="49"/>
    </row>
    <row r="79" s="40" customFormat="1" ht="70" customHeight="1" spans="1:25">
      <c r="A79" s="41"/>
      <c r="B79" s="48">
        <f t="shared" si="17"/>
        <v>76</v>
      </c>
      <c r="C79" s="48" t="s">
        <v>300</v>
      </c>
      <c r="D79" s="49" t="s">
        <v>300</v>
      </c>
      <c r="E79" s="49" t="s">
        <v>301</v>
      </c>
      <c r="F79" s="49" t="s">
        <v>295</v>
      </c>
      <c r="G79" s="49">
        <v>2</v>
      </c>
      <c r="H79" s="49" t="s">
        <v>288</v>
      </c>
      <c r="I79" s="49" t="s">
        <v>302</v>
      </c>
      <c r="J79" s="48" t="s">
        <v>56</v>
      </c>
      <c r="K79" s="48" t="s">
        <v>78</v>
      </c>
      <c r="L79" s="48" t="s">
        <v>79</v>
      </c>
      <c r="M79" s="57">
        <v>0.3</v>
      </c>
      <c r="N79" s="58">
        <v>100</v>
      </c>
      <c r="O79" s="59"/>
      <c r="P79" s="57">
        <f t="shared" si="18"/>
        <v>0</v>
      </c>
      <c r="Q79" s="57">
        <f t="shared" si="19"/>
        <v>0.3</v>
      </c>
      <c r="R79" s="49"/>
      <c r="S79" s="48"/>
      <c r="T79" s="48"/>
      <c r="U79" s="48"/>
      <c r="V79" s="49" t="s">
        <v>32</v>
      </c>
      <c r="W79" s="49" t="s">
        <v>50</v>
      </c>
      <c r="X79" s="49" t="s">
        <v>51</v>
      </c>
      <c r="Y79" s="49"/>
    </row>
    <row r="80" s="40" customFormat="1" ht="70" customHeight="1" spans="1:25">
      <c r="A80" s="41"/>
      <c r="B80" s="48">
        <f t="shared" si="17"/>
        <v>77</v>
      </c>
      <c r="C80" s="48" t="s">
        <v>303</v>
      </c>
      <c r="D80" s="49" t="s">
        <v>303</v>
      </c>
      <c r="E80" s="49" t="s">
        <v>304</v>
      </c>
      <c r="F80" s="49" t="s">
        <v>305</v>
      </c>
      <c r="G80" s="49">
        <v>1</v>
      </c>
      <c r="H80" s="49" t="s">
        <v>185</v>
      </c>
      <c r="I80" s="49" t="s">
        <v>306</v>
      </c>
      <c r="J80" s="48" t="s">
        <v>56</v>
      </c>
      <c r="K80" s="48" t="s">
        <v>114</v>
      </c>
      <c r="L80" s="48" t="s">
        <v>115</v>
      </c>
      <c r="M80" s="57">
        <v>2.5</v>
      </c>
      <c r="N80" s="58">
        <v>100</v>
      </c>
      <c r="O80" s="59">
        <v>0.068</v>
      </c>
      <c r="P80" s="57">
        <f t="shared" si="18"/>
        <v>6.8</v>
      </c>
      <c r="Q80" s="57">
        <f t="shared" si="19"/>
        <v>9.3</v>
      </c>
      <c r="R80" s="49"/>
      <c r="S80" s="48"/>
      <c r="T80" s="48"/>
      <c r="U80" s="48"/>
      <c r="V80" s="49" t="s">
        <v>32</v>
      </c>
      <c r="W80" s="49" t="s">
        <v>196</v>
      </c>
      <c r="X80" s="49" t="s">
        <v>33</v>
      </c>
      <c r="Y80" s="49"/>
    </row>
    <row r="81" s="40" customFormat="1" ht="70" customHeight="1" spans="1:25">
      <c r="A81" s="41"/>
      <c r="B81" s="48">
        <f t="shared" si="17"/>
        <v>78</v>
      </c>
      <c r="C81" s="48" t="s">
        <v>307</v>
      </c>
      <c r="D81" s="49" t="s">
        <v>307</v>
      </c>
      <c r="E81" s="49" t="s">
        <v>308</v>
      </c>
      <c r="F81" s="49" t="s">
        <v>305</v>
      </c>
      <c r="G81" s="49">
        <v>1</v>
      </c>
      <c r="H81" s="49" t="s">
        <v>185</v>
      </c>
      <c r="I81" s="49" t="s">
        <v>306</v>
      </c>
      <c r="J81" s="48" t="s">
        <v>56</v>
      </c>
      <c r="K81" s="48" t="s">
        <v>114</v>
      </c>
      <c r="L81" s="48" t="s">
        <v>115</v>
      </c>
      <c r="M81" s="57">
        <v>2.5</v>
      </c>
      <c r="N81" s="58">
        <v>100</v>
      </c>
      <c r="O81" s="59">
        <v>0.068</v>
      </c>
      <c r="P81" s="57">
        <f t="shared" si="18"/>
        <v>6.8</v>
      </c>
      <c r="Q81" s="57">
        <f t="shared" si="19"/>
        <v>9.3</v>
      </c>
      <c r="R81" s="49"/>
      <c r="S81" s="48"/>
      <c r="T81" s="48"/>
      <c r="U81" s="48"/>
      <c r="V81" s="49" t="s">
        <v>32</v>
      </c>
      <c r="W81" s="49" t="s">
        <v>196</v>
      </c>
      <c r="X81" s="49" t="s">
        <v>33</v>
      </c>
      <c r="Y81" s="49"/>
    </row>
    <row r="82" s="40" customFormat="1" ht="70" customHeight="1" spans="1:25">
      <c r="A82" s="41"/>
      <c r="B82" s="48">
        <f t="shared" si="17"/>
        <v>79</v>
      </c>
      <c r="C82" s="48" t="s">
        <v>309</v>
      </c>
      <c r="D82" s="49" t="s">
        <v>309</v>
      </c>
      <c r="E82" s="49" t="s">
        <v>310</v>
      </c>
      <c r="F82" s="49"/>
      <c r="G82" s="49">
        <v>3</v>
      </c>
      <c r="H82" s="49" t="s">
        <v>310</v>
      </c>
      <c r="I82" s="49" t="s">
        <v>311</v>
      </c>
      <c r="J82" s="48" t="s">
        <v>56</v>
      </c>
      <c r="K82" s="48" t="s">
        <v>167</v>
      </c>
      <c r="L82" s="48" t="s">
        <v>168</v>
      </c>
      <c r="M82" s="57">
        <v>0.3</v>
      </c>
      <c r="N82" s="58">
        <v>20</v>
      </c>
      <c r="O82" s="64">
        <v>0.6</v>
      </c>
      <c r="P82" s="57">
        <f t="shared" si="18"/>
        <v>12</v>
      </c>
      <c r="Q82" s="57">
        <f t="shared" si="19"/>
        <v>12.3</v>
      </c>
      <c r="R82" s="49"/>
      <c r="S82" s="48"/>
      <c r="T82" s="48"/>
      <c r="U82" s="48"/>
      <c r="V82" s="49" t="s">
        <v>32</v>
      </c>
      <c r="W82" s="49" t="s">
        <v>50</v>
      </c>
      <c r="X82" s="49" t="s">
        <v>51</v>
      </c>
      <c r="Y82" s="49"/>
    </row>
    <row r="83" s="40" customFormat="1" ht="70" customHeight="1" spans="1:25">
      <c r="A83" s="41"/>
      <c r="B83" s="48">
        <f t="shared" si="17"/>
        <v>80</v>
      </c>
      <c r="C83" s="48" t="s">
        <v>312</v>
      </c>
      <c r="D83" s="49" t="s">
        <v>312</v>
      </c>
      <c r="E83" s="49" t="s">
        <v>313</v>
      </c>
      <c r="F83" s="49"/>
      <c r="G83" s="49">
        <v>2</v>
      </c>
      <c r="H83" s="49" t="s">
        <v>256</v>
      </c>
      <c r="I83" s="49" t="s">
        <v>314</v>
      </c>
      <c r="J83" s="48" t="s">
        <v>56</v>
      </c>
      <c r="K83" s="48" t="s">
        <v>78</v>
      </c>
      <c r="L83" s="48" t="s">
        <v>79</v>
      </c>
      <c r="M83" s="57">
        <v>0.3</v>
      </c>
      <c r="N83" s="58">
        <v>100</v>
      </c>
      <c r="O83" s="59">
        <v>0.018</v>
      </c>
      <c r="P83" s="57">
        <f t="shared" si="18"/>
        <v>1.8</v>
      </c>
      <c r="Q83" s="57">
        <f t="shared" si="19"/>
        <v>2.1</v>
      </c>
      <c r="R83" s="49"/>
      <c r="S83" s="48"/>
      <c r="T83" s="48"/>
      <c r="U83" s="48"/>
      <c r="V83" s="49" t="s">
        <v>32</v>
      </c>
      <c r="W83" s="49" t="s">
        <v>50</v>
      </c>
      <c r="X83" s="49" t="s">
        <v>51</v>
      </c>
      <c r="Y83" s="49"/>
    </row>
    <row r="84" s="40" customFormat="1" ht="70" customHeight="1" spans="1:25">
      <c r="A84" s="41"/>
      <c r="B84" s="48">
        <f t="shared" si="17"/>
        <v>81</v>
      </c>
      <c r="C84" s="49" t="s">
        <v>315</v>
      </c>
      <c r="D84" s="49" t="s">
        <v>315</v>
      </c>
      <c r="E84" s="49" t="s">
        <v>316</v>
      </c>
      <c r="F84" s="49"/>
      <c r="G84" s="49">
        <v>4</v>
      </c>
      <c r="H84" s="49" t="s">
        <v>94</v>
      </c>
      <c r="I84" s="49" t="s">
        <v>317</v>
      </c>
      <c r="J84" s="48" t="s">
        <v>85</v>
      </c>
      <c r="K84" s="48" t="s">
        <v>86</v>
      </c>
      <c r="L84" s="48" t="s">
        <v>87</v>
      </c>
      <c r="M84" s="57"/>
      <c r="N84" s="58"/>
      <c r="O84" s="59">
        <v>0.01</v>
      </c>
      <c r="P84" s="57">
        <f t="shared" si="18"/>
        <v>0</v>
      </c>
      <c r="Q84" s="57">
        <f t="shared" si="19"/>
        <v>0</v>
      </c>
      <c r="R84" s="49"/>
      <c r="S84" s="48"/>
      <c r="T84" s="48"/>
      <c r="U84" s="48"/>
      <c r="V84" s="49" t="s">
        <v>32</v>
      </c>
      <c r="W84" s="49" t="s">
        <v>50</v>
      </c>
      <c r="X84" s="49" t="s">
        <v>51</v>
      </c>
      <c r="Y84" s="49"/>
    </row>
    <row r="85" s="40" customFormat="1" ht="70" customHeight="1" spans="1:25">
      <c r="A85" s="41"/>
      <c r="B85" s="48">
        <f t="shared" si="17"/>
        <v>82</v>
      </c>
      <c r="C85" s="48" t="s">
        <v>318</v>
      </c>
      <c r="D85" s="49" t="s">
        <v>318</v>
      </c>
      <c r="E85" s="49" t="s">
        <v>319</v>
      </c>
      <c r="F85" s="49"/>
      <c r="G85" s="49">
        <v>8</v>
      </c>
      <c r="H85" s="49" t="s">
        <v>94</v>
      </c>
      <c r="I85" s="49" t="s">
        <v>320</v>
      </c>
      <c r="J85" s="48"/>
      <c r="K85" s="48"/>
      <c r="L85" s="48"/>
      <c r="M85" s="57"/>
      <c r="N85" s="58"/>
      <c r="O85" s="59">
        <v>0.001</v>
      </c>
      <c r="P85" s="57">
        <f t="shared" si="18"/>
        <v>0</v>
      </c>
      <c r="Q85" s="57">
        <f t="shared" si="19"/>
        <v>0</v>
      </c>
      <c r="R85" s="49"/>
      <c r="S85" s="48"/>
      <c r="T85" s="48"/>
      <c r="U85" s="48"/>
      <c r="V85" s="49" t="s">
        <v>40</v>
      </c>
      <c r="W85" s="49" t="s">
        <v>50</v>
      </c>
      <c r="X85" s="49" t="s">
        <v>51</v>
      </c>
      <c r="Y85" s="49"/>
    </row>
    <row r="86" s="40" customFormat="1" ht="70" customHeight="1" spans="1:25">
      <c r="A86" s="41"/>
      <c r="B86" s="48">
        <f t="shared" si="17"/>
        <v>83</v>
      </c>
      <c r="C86" s="48" t="s">
        <v>321</v>
      </c>
      <c r="D86" s="49" t="s">
        <v>321</v>
      </c>
      <c r="E86" s="49" t="s">
        <v>322</v>
      </c>
      <c r="F86" s="49"/>
      <c r="G86" s="49">
        <v>2</v>
      </c>
      <c r="H86" s="49" t="s">
        <v>122</v>
      </c>
      <c r="I86" s="49" t="s">
        <v>323</v>
      </c>
      <c r="J86" s="48" t="s">
        <v>324</v>
      </c>
      <c r="K86" s="48" t="s">
        <v>325</v>
      </c>
      <c r="L86" s="48" t="s">
        <v>326</v>
      </c>
      <c r="M86" s="57">
        <v>1.75</v>
      </c>
      <c r="N86" s="58">
        <v>25</v>
      </c>
      <c r="O86" s="61">
        <v>0.22</v>
      </c>
      <c r="P86" s="57">
        <f t="shared" si="18"/>
        <v>5.5</v>
      </c>
      <c r="Q86" s="57">
        <f t="shared" si="19"/>
        <v>7.25</v>
      </c>
      <c r="R86" s="49"/>
      <c r="S86" s="48"/>
      <c r="T86" s="48"/>
      <c r="U86" s="48"/>
      <c r="V86" s="49" t="s">
        <v>40</v>
      </c>
      <c r="W86" s="49" t="s">
        <v>88</v>
      </c>
      <c r="X86" s="49" t="s">
        <v>33</v>
      </c>
      <c r="Y86" s="49"/>
    </row>
    <row r="87" s="40" customFormat="1" ht="70" customHeight="1" spans="1:25">
      <c r="A87" s="41"/>
      <c r="B87" s="48">
        <f t="shared" si="17"/>
        <v>84</v>
      </c>
      <c r="C87" s="48" t="s">
        <v>327</v>
      </c>
      <c r="D87" s="49" t="s">
        <v>327</v>
      </c>
      <c r="E87" s="49" t="s">
        <v>328</v>
      </c>
      <c r="F87" s="49"/>
      <c r="G87" s="49">
        <v>2</v>
      </c>
      <c r="H87" s="49" t="s">
        <v>329</v>
      </c>
      <c r="I87" s="49" t="s">
        <v>323</v>
      </c>
      <c r="J87" s="48" t="s">
        <v>56</v>
      </c>
      <c r="K87" s="48" t="s">
        <v>57</v>
      </c>
      <c r="L87" s="48" t="s">
        <v>58</v>
      </c>
      <c r="M87" s="57">
        <v>1.2</v>
      </c>
      <c r="N87" s="58">
        <v>50</v>
      </c>
      <c r="O87" s="59">
        <v>0.224</v>
      </c>
      <c r="P87" s="57">
        <f t="shared" si="18"/>
        <v>11.2</v>
      </c>
      <c r="Q87" s="57">
        <f t="shared" si="19"/>
        <v>12.4</v>
      </c>
      <c r="R87" s="49"/>
      <c r="S87" s="48"/>
      <c r="T87" s="48"/>
      <c r="U87" s="48"/>
      <c r="V87" s="49" t="s">
        <v>88</v>
      </c>
      <c r="W87" s="49" t="s">
        <v>330</v>
      </c>
      <c r="X87" s="49" t="s">
        <v>33</v>
      </c>
      <c r="Y87" s="49"/>
    </row>
    <row r="88" s="40" customFormat="1" ht="70" customHeight="1" spans="1:25">
      <c r="A88" s="41"/>
      <c r="B88" s="48">
        <f t="shared" si="17"/>
        <v>85</v>
      </c>
      <c r="C88" s="48" t="s">
        <v>331</v>
      </c>
      <c r="D88" s="49" t="s">
        <v>331</v>
      </c>
      <c r="E88" s="49" t="s">
        <v>332</v>
      </c>
      <c r="F88" s="49"/>
      <c r="G88" s="49">
        <v>2</v>
      </c>
      <c r="H88" s="49" t="s">
        <v>165</v>
      </c>
      <c r="I88" s="49" t="s">
        <v>333</v>
      </c>
      <c r="J88" s="48" t="s">
        <v>56</v>
      </c>
      <c r="K88" s="48" t="s">
        <v>78</v>
      </c>
      <c r="L88" s="48" t="s">
        <v>79</v>
      </c>
      <c r="M88" s="57">
        <v>0.3</v>
      </c>
      <c r="N88" s="58">
        <v>200</v>
      </c>
      <c r="O88" s="65">
        <v>0.037</v>
      </c>
      <c r="P88" s="57">
        <f t="shared" si="18"/>
        <v>7.4</v>
      </c>
      <c r="Q88" s="57">
        <f t="shared" si="19"/>
        <v>7.7</v>
      </c>
      <c r="R88" s="49"/>
      <c r="S88" s="48"/>
      <c r="T88" s="48"/>
      <c r="U88" s="48"/>
      <c r="V88" s="49" t="s">
        <v>330</v>
      </c>
      <c r="W88" s="49" t="s">
        <v>50</v>
      </c>
      <c r="X88" s="49" t="s">
        <v>51</v>
      </c>
      <c r="Y88" s="49"/>
    </row>
    <row r="89" s="40" customFormat="1" ht="70" customHeight="1" spans="1:25">
      <c r="A89" s="41"/>
      <c r="B89" s="48">
        <f t="shared" si="17"/>
        <v>86</v>
      </c>
      <c r="C89" s="49" t="s">
        <v>334</v>
      </c>
      <c r="D89" s="49" t="s">
        <v>334</v>
      </c>
      <c r="E89" s="49" t="s">
        <v>335</v>
      </c>
      <c r="F89" s="49"/>
      <c r="G89" s="49">
        <v>2</v>
      </c>
      <c r="H89" s="49" t="s">
        <v>83</v>
      </c>
      <c r="I89" s="49" t="s">
        <v>336</v>
      </c>
      <c r="J89" s="48" t="s">
        <v>56</v>
      </c>
      <c r="K89" s="48" t="s">
        <v>78</v>
      </c>
      <c r="L89" s="48" t="s">
        <v>79</v>
      </c>
      <c r="M89" s="57">
        <v>0.3</v>
      </c>
      <c r="N89" s="58">
        <v>50</v>
      </c>
      <c r="O89" s="65">
        <v>0.187</v>
      </c>
      <c r="P89" s="57">
        <f t="shared" si="18"/>
        <v>9.35</v>
      </c>
      <c r="Q89" s="57">
        <f t="shared" si="19"/>
        <v>9.65</v>
      </c>
      <c r="R89" s="49"/>
      <c r="S89" s="48"/>
      <c r="T89" s="48"/>
      <c r="U89" s="48"/>
      <c r="V89" s="49" t="s">
        <v>330</v>
      </c>
      <c r="W89" s="49" t="s">
        <v>91</v>
      </c>
      <c r="X89" s="49" t="s">
        <v>33</v>
      </c>
      <c r="Y89" s="49"/>
    </row>
    <row r="90" s="40" customFormat="1" ht="70" customHeight="1" spans="1:25">
      <c r="A90" s="41"/>
      <c r="B90" s="48">
        <f t="shared" si="17"/>
        <v>87</v>
      </c>
      <c r="C90" s="48" t="s">
        <v>337</v>
      </c>
      <c r="D90" s="49" t="s">
        <v>337</v>
      </c>
      <c r="E90" s="49" t="s">
        <v>338</v>
      </c>
      <c r="F90" s="49"/>
      <c r="G90" s="49">
        <v>1</v>
      </c>
      <c r="H90" s="49" t="s">
        <v>122</v>
      </c>
      <c r="I90" s="49" t="s">
        <v>339</v>
      </c>
      <c r="J90" s="48" t="s">
        <v>324</v>
      </c>
      <c r="K90" s="48" t="s">
        <v>325</v>
      </c>
      <c r="L90" s="48" t="s">
        <v>326</v>
      </c>
      <c r="M90" s="57">
        <v>1.75</v>
      </c>
      <c r="N90" s="58">
        <v>25</v>
      </c>
      <c r="O90" s="61">
        <v>0.18</v>
      </c>
      <c r="P90" s="57">
        <f t="shared" si="18"/>
        <v>4.5</v>
      </c>
      <c r="Q90" s="57">
        <f t="shared" si="19"/>
        <v>6.25</v>
      </c>
      <c r="R90" s="49"/>
      <c r="S90" s="48"/>
      <c r="T90" s="48"/>
      <c r="U90" s="48"/>
      <c r="V90" s="49" t="s">
        <v>40</v>
      </c>
      <c r="W90" s="49" t="s">
        <v>88</v>
      </c>
      <c r="X90" s="49" t="s">
        <v>33</v>
      </c>
      <c r="Y90" s="49"/>
    </row>
    <row r="91" s="40" customFormat="1" ht="70" customHeight="1" spans="1:25">
      <c r="A91" s="41"/>
      <c r="B91" s="48">
        <f t="shared" si="17"/>
        <v>88</v>
      </c>
      <c r="C91" s="49" t="s">
        <v>340</v>
      </c>
      <c r="D91" s="49" t="s">
        <v>340</v>
      </c>
      <c r="E91" s="49" t="s">
        <v>341</v>
      </c>
      <c r="F91" s="49"/>
      <c r="G91" s="49">
        <v>1</v>
      </c>
      <c r="H91" s="49" t="s">
        <v>329</v>
      </c>
      <c r="I91" s="49" t="s">
        <v>339</v>
      </c>
      <c r="J91" s="48" t="s">
        <v>56</v>
      </c>
      <c r="K91" s="48" t="s">
        <v>57</v>
      </c>
      <c r="L91" s="48" t="s">
        <v>58</v>
      </c>
      <c r="M91" s="57">
        <v>1.2</v>
      </c>
      <c r="N91" s="58">
        <v>50</v>
      </c>
      <c r="O91" s="59">
        <v>0.22</v>
      </c>
      <c r="P91" s="57">
        <f t="shared" si="18"/>
        <v>11</v>
      </c>
      <c r="Q91" s="57">
        <f t="shared" si="19"/>
        <v>12.2</v>
      </c>
      <c r="R91" s="49"/>
      <c r="S91" s="48"/>
      <c r="T91" s="48"/>
      <c r="U91" s="48"/>
      <c r="V91" s="49" t="s">
        <v>88</v>
      </c>
      <c r="W91" s="49" t="s">
        <v>330</v>
      </c>
      <c r="X91" s="49" t="s">
        <v>33</v>
      </c>
      <c r="Y91" s="49"/>
    </row>
    <row r="92" s="40" customFormat="1" ht="70" customHeight="1" spans="1:25">
      <c r="A92" s="41"/>
      <c r="B92" s="48">
        <f t="shared" si="17"/>
        <v>89</v>
      </c>
      <c r="C92" s="48" t="s">
        <v>342</v>
      </c>
      <c r="D92" s="49" t="s">
        <v>342</v>
      </c>
      <c r="E92" s="49" t="s">
        <v>343</v>
      </c>
      <c r="F92" s="49"/>
      <c r="G92" s="49">
        <v>2</v>
      </c>
      <c r="H92" s="49" t="s">
        <v>165</v>
      </c>
      <c r="I92" s="49" t="s">
        <v>344</v>
      </c>
      <c r="J92" s="48" t="s">
        <v>56</v>
      </c>
      <c r="K92" s="48" t="s">
        <v>78</v>
      </c>
      <c r="L92" s="48" t="s">
        <v>79</v>
      </c>
      <c r="M92" s="57">
        <v>0.3</v>
      </c>
      <c r="N92" s="58">
        <v>200</v>
      </c>
      <c r="O92" s="59">
        <v>0.041</v>
      </c>
      <c r="P92" s="57">
        <f t="shared" si="18"/>
        <v>8.2</v>
      </c>
      <c r="Q92" s="57">
        <f t="shared" si="19"/>
        <v>8.5</v>
      </c>
      <c r="R92" s="49"/>
      <c r="S92" s="48"/>
      <c r="T92" s="48"/>
      <c r="U92" s="48"/>
      <c r="V92" s="49" t="s">
        <v>330</v>
      </c>
      <c r="W92" s="49" t="s">
        <v>50</v>
      </c>
      <c r="X92" s="49" t="s">
        <v>51</v>
      </c>
      <c r="Y92" s="49"/>
    </row>
    <row r="93" s="40" customFormat="1" ht="70" customHeight="1" spans="1:25">
      <c r="A93" s="41"/>
      <c r="B93" s="48">
        <f t="shared" si="17"/>
        <v>90</v>
      </c>
      <c r="C93" s="48" t="s">
        <v>345</v>
      </c>
      <c r="D93" s="49" t="s">
        <v>345</v>
      </c>
      <c r="E93" s="49" t="s">
        <v>346</v>
      </c>
      <c r="F93" s="49"/>
      <c r="G93" s="49">
        <v>1</v>
      </c>
      <c r="H93" s="49" t="s">
        <v>83</v>
      </c>
      <c r="I93" s="49" t="s">
        <v>347</v>
      </c>
      <c r="J93" s="48" t="s">
        <v>56</v>
      </c>
      <c r="K93" s="48" t="s">
        <v>78</v>
      </c>
      <c r="L93" s="48" t="s">
        <v>79</v>
      </c>
      <c r="M93" s="57">
        <v>0.3</v>
      </c>
      <c r="N93" s="58">
        <v>50</v>
      </c>
      <c r="O93" s="59">
        <v>0.145</v>
      </c>
      <c r="P93" s="57">
        <f t="shared" si="18"/>
        <v>7.25</v>
      </c>
      <c r="Q93" s="57">
        <f t="shared" si="19"/>
        <v>7.55</v>
      </c>
      <c r="R93" s="49"/>
      <c r="S93" s="48"/>
      <c r="T93" s="48"/>
      <c r="U93" s="48"/>
      <c r="V93" s="49" t="s">
        <v>330</v>
      </c>
      <c r="W93" s="49" t="s">
        <v>91</v>
      </c>
      <c r="X93" s="49" t="s">
        <v>33</v>
      </c>
      <c r="Y93" s="49"/>
    </row>
    <row r="94" s="40" customFormat="1" ht="70" customHeight="1" spans="1:25">
      <c r="A94" s="41"/>
      <c r="B94" s="48">
        <f t="shared" si="17"/>
        <v>91</v>
      </c>
      <c r="C94" s="48" t="s">
        <v>348</v>
      </c>
      <c r="D94" s="49" t="s">
        <v>348</v>
      </c>
      <c r="E94" s="49" t="s">
        <v>349</v>
      </c>
      <c r="F94" s="49"/>
      <c r="G94" s="49">
        <v>1</v>
      </c>
      <c r="H94" s="49" t="s">
        <v>122</v>
      </c>
      <c r="I94" s="49" t="s">
        <v>339</v>
      </c>
      <c r="J94" s="48" t="s">
        <v>324</v>
      </c>
      <c r="K94" s="48" t="s">
        <v>325</v>
      </c>
      <c r="L94" s="48" t="s">
        <v>326</v>
      </c>
      <c r="M94" s="57">
        <v>1.75</v>
      </c>
      <c r="N94" s="58">
        <v>25</v>
      </c>
      <c r="O94" s="66">
        <v>0.18</v>
      </c>
      <c r="P94" s="57">
        <f t="shared" si="18"/>
        <v>4.5</v>
      </c>
      <c r="Q94" s="57">
        <f t="shared" si="19"/>
        <v>6.25</v>
      </c>
      <c r="R94" s="49"/>
      <c r="S94" s="48"/>
      <c r="T94" s="48"/>
      <c r="U94" s="48"/>
      <c r="V94" s="49" t="s">
        <v>40</v>
      </c>
      <c r="W94" s="49" t="s">
        <v>88</v>
      </c>
      <c r="X94" s="49" t="s">
        <v>33</v>
      </c>
      <c r="Y94" s="49"/>
    </row>
    <row r="95" s="40" customFormat="1" ht="70" customHeight="1" spans="1:25">
      <c r="A95" s="41"/>
      <c r="B95" s="48">
        <f t="shared" si="17"/>
        <v>92</v>
      </c>
      <c r="C95" s="48" t="s">
        <v>350</v>
      </c>
      <c r="D95" s="49" t="s">
        <v>350</v>
      </c>
      <c r="E95" s="49" t="s">
        <v>351</v>
      </c>
      <c r="F95" s="49"/>
      <c r="G95" s="49">
        <v>1</v>
      </c>
      <c r="H95" s="49" t="s">
        <v>329</v>
      </c>
      <c r="I95" s="49" t="s">
        <v>339</v>
      </c>
      <c r="J95" s="48" t="s">
        <v>56</v>
      </c>
      <c r="K95" s="48" t="s">
        <v>57</v>
      </c>
      <c r="L95" s="48" t="s">
        <v>58</v>
      </c>
      <c r="M95" s="57">
        <v>1.2</v>
      </c>
      <c r="N95" s="58">
        <v>50</v>
      </c>
      <c r="O95" s="65">
        <v>0.22</v>
      </c>
      <c r="P95" s="57">
        <f t="shared" si="18"/>
        <v>11</v>
      </c>
      <c r="Q95" s="57">
        <f t="shared" si="19"/>
        <v>12.2</v>
      </c>
      <c r="R95" s="49"/>
      <c r="S95" s="48"/>
      <c r="T95" s="48"/>
      <c r="U95" s="48"/>
      <c r="V95" s="49" t="s">
        <v>88</v>
      </c>
      <c r="W95" s="49" t="s">
        <v>330</v>
      </c>
      <c r="X95" s="49" t="s">
        <v>33</v>
      </c>
      <c r="Y95" s="49"/>
    </row>
    <row r="96" s="40" customFormat="1" ht="70" customHeight="1" spans="1:25">
      <c r="A96" s="41"/>
      <c r="B96" s="48">
        <f t="shared" si="17"/>
        <v>93</v>
      </c>
      <c r="C96" s="48" t="s">
        <v>352</v>
      </c>
      <c r="D96" s="49" t="s">
        <v>352</v>
      </c>
      <c r="E96" s="49" t="s">
        <v>353</v>
      </c>
      <c r="F96" s="49"/>
      <c r="G96" s="49">
        <v>1</v>
      </c>
      <c r="H96" s="49" t="s">
        <v>83</v>
      </c>
      <c r="I96" s="49" t="s">
        <v>347</v>
      </c>
      <c r="J96" s="48" t="s">
        <v>56</v>
      </c>
      <c r="K96" s="48" t="s">
        <v>78</v>
      </c>
      <c r="L96" s="48" t="s">
        <v>79</v>
      </c>
      <c r="M96" s="57">
        <v>0.3</v>
      </c>
      <c r="N96" s="58">
        <v>50</v>
      </c>
      <c r="O96" s="65">
        <v>0.146</v>
      </c>
      <c r="P96" s="57">
        <f t="shared" si="18"/>
        <v>7.3</v>
      </c>
      <c r="Q96" s="57">
        <f t="shared" si="19"/>
        <v>7.6</v>
      </c>
      <c r="R96" s="49"/>
      <c r="S96" s="48"/>
      <c r="T96" s="48"/>
      <c r="U96" s="48"/>
      <c r="V96" s="49" t="s">
        <v>330</v>
      </c>
      <c r="W96" s="49" t="s">
        <v>91</v>
      </c>
      <c r="X96" s="49" t="s">
        <v>33</v>
      </c>
      <c r="Y96" s="49"/>
    </row>
    <row r="97" s="40" customFormat="1" ht="70" customHeight="1" spans="1:25">
      <c r="A97" s="41"/>
      <c r="B97" s="48">
        <f t="shared" si="17"/>
        <v>94</v>
      </c>
      <c r="C97" s="48" t="s">
        <v>354</v>
      </c>
      <c r="D97" s="49" t="s">
        <v>354</v>
      </c>
      <c r="E97" s="49" t="s">
        <v>355</v>
      </c>
      <c r="F97" s="49" t="s">
        <v>356</v>
      </c>
      <c r="G97" s="49">
        <v>16</v>
      </c>
      <c r="H97" s="49" t="s">
        <v>94</v>
      </c>
      <c r="I97" s="49" t="s">
        <v>357</v>
      </c>
      <c r="J97" s="48"/>
      <c r="K97" s="48"/>
      <c r="L97" s="48"/>
      <c r="M97" s="57"/>
      <c r="N97" s="58"/>
      <c r="O97" s="59">
        <v>0.005</v>
      </c>
      <c r="P97" s="57">
        <f t="shared" si="18"/>
        <v>0</v>
      </c>
      <c r="Q97" s="57">
        <f t="shared" si="19"/>
        <v>0</v>
      </c>
      <c r="R97" s="49"/>
      <c r="S97" s="48"/>
      <c r="T97" s="48"/>
      <c r="U97" s="48"/>
      <c r="V97" s="49" t="s">
        <v>40</v>
      </c>
      <c r="W97" s="49" t="s">
        <v>50</v>
      </c>
      <c r="X97" s="49" t="s">
        <v>51</v>
      </c>
      <c r="Y97" s="49"/>
    </row>
    <row r="98" s="40" customFormat="1" ht="70" customHeight="1" spans="1:25">
      <c r="A98" s="41"/>
      <c r="B98" s="48">
        <f t="shared" si="17"/>
        <v>95</v>
      </c>
      <c r="C98" s="48" t="s">
        <v>358</v>
      </c>
      <c r="D98" s="49" t="s">
        <v>359</v>
      </c>
      <c r="E98" s="49" t="s">
        <v>360</v>
      </c>
      <c r="F98" s="49"/>
      <c r="G98" s="49">
        <v>2</v>
      </c>
      <c r="H98" s="49" t="s">
        <v>28</v>
      </c>
      <c r="I98" s="49" t="s">
        <v>361</v>
      </c>
      <c r="J98" s="48" t="s">
        <v>71</v>
      </c>
      <c r="K98" s="48" t="s">
        <v>325</v>
      </c>
      <c r="L98" s="48" t="s">
        <v>326</v>
      </c>
      <c r="M98" s="57">
        <v>0.3</v>
      </c>
      <c r="N98" s="58">
        <v>50</v>
      </c>
      <c r="O98" s="59">
        <v>0.07</v>
      </c>
      <c r="P98" s="57">
        <f t="shared" si="18"/>
        <v>3.5</v>
      </c>
      <c r="Q98" s="57">
        <f t="shared" si="19"/>
        <v>3.8</v>
      </c>
      <c r="R98" s="49"/>
      <c r="S98" s="48"/>
      <c r="T98" s="48"/>
      <c r="U98" s="48"/>
      <c r="V98" s="49" t="s">
        <v>40</v>
      </c>
      <c r="W98" s="49" t="s">
        <v>32</v>
      </c>
      <c r="X98" s="49" t="s">
        <v>33</v>
      </c>
      <c r="Y98" s="49"/>
    </row>
    <row r="99" s="40" customFormat="1" ht="70" customHeight="1" spans="1:25">
      <c r="A99" s="41"/>
      <c r="B99" s="48">
        <f t="shared" si="17"/>
        <v>96</v>
      </c>
      <c r="C99" s="48" t="s">
        <v>362</v>
      </c>
      <c r="D99" s="49" t="s">
        <v>362</v>
      </c>
      <c r="E99" s="49" t="s">
        <v>363</v>
      </c>
      <c r="F99" s="49"/>
      <c r="G99" s="49">
        <v>1</v>
      </c>
      <c r="H99" s="49" t="s">
        <v>185</v>
      </c>
      <c r="I99" s="49" t="s">
        <v>361</v>
      </c>
      <c r="J99" s="48" t="s">
        <v>56</v>
      </c>
      <c r="K99" s="48" t="s">
        <v>78</v>
      </c>
      <c r="L99" s="48" t="s">
        <v>79</v>
      </c>
      <c r="M99" s="57">
        <v>0.3</v>
      </c>
      <c r="N99" s="58">
        <v>50</v>
      </c>
      <c r="O99" s="59">
        <v>0.06</v>
      </c>
      <c r="P99" s="57">
        <f t="shared" si="18"/>
        <v>3</v>
      </c>
      <c r="Q99" s="57">
        <f t="shared" si="19"/>
        <v>3.3</v>
      </c>
      <c r="R99" s="49"/>
      <c r="S99" s="48"/>
      <c r="T99" s="48"/>
      <c r="U99" s="48"/>
      <c r="V99" s="49" t="s">
        <v>32</v>
      </c>
      <c r="W99" s="49" t="s">
        <v>196</v>
      </c>
      <c r="X99" s="49" t="s">
        <v>33</v>
      </c>
      <c r="Y99" s="49"/>
    </row>
    <row r="100" s="40" customFormat="1" ht="70" customHeight="1" spans="1:25">
      <c r="A100" s="41"/>
      <c r="B100" s="48">
        <f t="shared" si="17"/>
        <v>97</v>
      </c>
      <c r="C100" s="48" t="s">
        <v>364</v>
      </c>
      <c r="D100" s="49" t="s">
        <v>364</v>
      </c>
      <c r="E100" s="49" t="s">
        <v>365</v>
      </c>
      <c r="F100" s="49"/>
      <c r="G100" s="49">
        <v>1</v>
      </c>
      <c r="H100" s="49" t="s">
        <v>185</v>
      </c>
      <c r="I100" s="49" t="s">
        <v>366</v>
      </c>
      <c r="J100" s="48" t="s">
        <v>56</v>
      </c>
      <c r="K100" s="48" t="s">
        <v>78</v>
      </c>
      <c r="L100" s="48" t="s">
        <v>79</v>
      </c>
      <c r="M100" s="57">
        <v>0.3</v>
      </c>
      <c r="N100" s="58">
        <v>50</v>
      </c>
      <c r="O100" s="59">
        <v>0.023</v>
      </c>
      <c r="P100" s="57">
        <f t="shared" si="18"/>
        <v>1.15</v>
      </c>
      <c r="Q100" s="57">
        <f t="shared" si="19"/>
        <v>1.45</v>
      </c>
      <c r="R100" s="49"/>
      <c r="S100" s="48"/>
      <c r="T100" s="48"/>
      <c r="U100" s="48"/>
      <c r="V100" s="49" t="s">
        <v>32</v>
      </c>
      <c r="W100" s="49" t="s">
        <v>196</v>
      </c>
      <c r="X100" s="49" t="s">
        <v>33</v>
      </c>
      <c r="Y100" s="49"/>
    </row>
    <row r="101" s="40" customFormat="1" ht="70" customHeight="1" spans="1:25">
      <c r="A101" s="41"/>
      <c r="B101" s="48">
        <f t="shared" si="17"/>
        <v>98</v>
      </c>
      <c r="C101" s="48" t="s">
        <v>367</v>
      </c>
      <c r="D101" s="49" t="s">
        <v>367</v>
      </c>
      <c r="E101" s="49" t="s">
        <v>368</v>
      </c>
      <c r="F101" s="49"/>
      <c r="G101" s="49">
        <v>1</v>
      </c>
      <c r="H101" s="49" t="s">
        <v>94</v>
      </c>
      <c r="I101" s="67" t="s">
        <v>369</v>
      </c>
      <c r="J101" s="48" t="s">
        <v>85</v>
      </c>
      <c r="K101" s="48" t="s">
        <v>86</v>
      </c>
      <c r="L101" s="48" t="s">
        <v>87</v>
      </c>
      <c r="M101" s="57"/>
      <c r="N101" s="58"/>
      <c r="O101" s="59">
        <v>0.008</v>
      </c>
      <c r="P101" s="57">
        <f t="shared" si="18"/>
        <v>0</v>
      </c>
      <c r="Q101" s="57">
        <f t="shared" si="19"/>
        <v>0</v>
      </c>
      <c r="R101" s="49"/>
      <c r="S101" s="48"/>
      <c r="T101" s="48"/>
      <c r="U101" s="48"/>
      <c r="V101" s="49" t="s">
        <v>32</v>
      </c>
      <c r="W101" s="49" t="s">
        <v>50</v>
      </c>
      <c r="X101" s="49" t="s">
        <v>51</v>
      </c>
      <c r="Y101" s="49"/>
    </row>
    <row r="102" s="40" customFormat="1" ht="70" customHeight="1" spans="1:25">
      <c r="A102" s="41"/>
      <c r="B102" s="48">
        <f t="shared" si="17"/>
        <v>99</v>
      </c>
      <c r="C102" s="48" t="s">
        <v>370</v>
      </c>
      <c r="D102" s="49" t="s">
        <v>370</v>
      </c>
      <c r="E102" s="49" t="s">
        <v>371</v>
      </c>
      <c r="F102" s="49"/>
      <c r="G102" s="49">
        <v>1</v>
      </c>
      <c r="H102" s="49" t="s">
        <v>372</v>
      </c>
      <c r="I102" s="49" t="s">
        <v>373</v>
      </c>
      <c r="J102" s="48" t="s">
        <v>85</v>
      </c>
      <c r="K102" s="48" t="s">
        <v>86</v>
      </c>
      <c r="L102" s="48" t="s">
        <v>87</v>
      </c>
      <c r="M102" s="57"/>
      <c r="N102" s="58"/>
      <c r="O102" s="59">
        <v>0.001</v>
      </c>
      <c r="P102" s="57">
        <f t="shared" si="18"/>
        <v>0</v>
      </c>
      <c r="Q102" s="57">
        <f t="shared" si="19"/>
        <v>0</v>
      </c>
      <c r="R102" s="49"/>
      <c r="S102" s="48"/>
      <c r="T102" s="48"/>
      <c r="U102" s="48"/>
      <c r="V102" s="49" t="s">
        <v>32</v>
      </c>
      <c r="W102" s="49" t="s">
        <v>50</v>
      </c>
      <c r="X102" s="49" t="s">
        <v>51</v>
      </c>
      <c r="Y102" s="49"/>
    </row>
    <row r="103" s="40" customFormat="1" ht="70" customHeight="1" spans="1:25">
      <c r="A103" s="41"/>
      <c r="B103" s="48">
        <f t="shared" si="17"/>
        <v>100</v>
      </c>
      <c r="C103" s="48" t="s">
        <v>374</v>
      </c>
      <c r="D103" s="49" t="s">
        <v>374</v>
      </c>
      <c r="E103" s="49" t="s">
        <v>82</v>
      </c>
      <c r="F103" s="49"/>
      <c r="G103" s="49">
        <v>1</v>
      </c>
      <c r="H103" s="49" t="s">
        <v>375</v>
      </c>
      <c r="I103" s="49" t="s">
        <v>376</v>
      </c>
      <c r="J103" s="48" t="s">
        <v>85</v>
      </c>
      <c r="K103" s="48" t="s">
        <v>86</v>
      </c>
      <c r="L103" s="48" t="s">
        <v>87</v>
      </c>
      <c r="M103" s="57"/>
      <c r="N103" s="58"/>
      <c r="O103" s="59">
        <v>0.009</v>
      </c>
      <c r="P103" s="57">
        <f t="shared" si="18"/>
        <v>0</v>
      </c>
      <c r="Q103" s="57">
        <f t="shared" si="19"/>
        <v>0</v>
      </c>
      <c r="R103" s="49"/>
      <c r="S103" s="48"/>
      <c r="T103" s="48"/>
      <c r="U103" s="48"/>
      <c r="V103" s="49" t="s">
        <v>32</v>
      </c>
      <c r="W103" s="49" t="s">
        <v>50</v>
      </c>
      <c r="X103" s="49" t="s">
        <v>51</v>
      </c>
      <c r="Y103" s="49"/>
    </row>
    <row r="104" s="40" customFormat="1" ht="70" customHeight="1" spans="1:25">
      <c r="A104" s="41"/>
      <c r="B104" s="48">
        <f t="shared" si="17"/>
        <v>101</v>
      </c>
      <c r="C104" s="48" t="s">
        <v>377</v>
      </c>
      <c r="D104" s="49" t="s">
        <v>377</v>
      </c>
      <c r="E104" s="49" t="s">
        <v>378</v>
      </c>
      <c r="F104" s="49" t="s">
        <v>379</v>
      </c>
      <c r="G104" s="49">
        <v>1</v>
      </c>
      <c r="H104" s="49" t="s">
        <v>94</v>
      </c>
      <c r="I104" s="49" t="s">
        <v>380</v>
      </c>
      <c r="J104" s="48" t="s">
        <v>85</v>
      </c>
      <c r="K104" s="48" t="s">
        <v>86</v>
      </c>
      <c r="L104" s="48" t="s">
        <v>87</v>
      </c>
      <c r="M104" s="57"/>
      <c r="N104" s="58"/>
      <c r="O104" s="65">
        <v>0.001</v>
      </c>
      <c r="P104" s="57">
        <f t="shared" si="18"/>
        <v>0</v>
      </c>
      <c r="Q104" s="57">
        <f t="shared" si="19"/>
        <v>0</v>
      </c>
      <c r="R104" s="49"/>
      <c r="S104" s="48"/>
      <c r="T104" s="48"/>
      <c r="U104" s="48"/>
      <c r="V104" s="49" t="s">
        <v>32</v>
      </c>
      <c r="W104" s="49" t="s">
        <v>50</v>
      </c>
      <c r="X104" s="49" t="s">
        <v>51</v>
      </c>
      <c r="Y104" s="49"/>
    </row>
    <row r="105" s="40" customFormat="1" ht="70" customHeight="1" spans="1:25">
      <c r="A105" s="41"/>
      <c r="B105" s="48">
        <f t="shared" si="17"/>
        <v>102</v>
      </c>
      <c r="C105" s="48" t="s">
        <v>381</v>
      </c>
      <c r="D105" s="49" t="s">
        <v>381</v>
      </c>
      <c r="E105" s="49" t="s">
        <v>382</v>
      </c>
      <c r="F105" s="49"/>
      <c r="G105" s="49">
        <v>1</v>
      </c>
      <c r="H105" s="49" t="s">
        <v>94</v>
      </c>
      <c r="I105" s="49"/>
      <c r="J105" s="48" t="s">
        <v>85</v>
      </c>
      <c r="K105" s="48" t="s">
        <v>86</v>
      </c>
      <c r="L105" s="48" t="s">
        <v>87</v>
      </c>
      <c r="M105" s="57"/>
      <c r="N105" s="58"/>
      <c r="O105" s="65">
        <v>0.001</v>
      </c>
      <c r="P105" s="57">
        <f t="shared" si="18"/>
        <v>0</v>
      </c>
      <c r="Q105" s="57">
        <f t="shared" si="19"/>
        <v>0</v>
      </c>
      <c r="R105" s="49"/>
      <c r="S105" s="48"/>
      <c r="T105" s="48"/>
      <c r="U105" s="48"/>
      <c r="V105" s="49" t="s">
        <v>32</v>
      </c>
      <c r="W105" s="49" t="s">
        <v>50</v>
      </c>
      <c r="X105" s="49" t="s">
        <v>51</v>
      </c>
      <c r="Y105" s="49"/>
    </row>
    <row r="106" s="40" customFormat="1" ht="70" customHeight="1" spans="1:25">
      <c r="A106" s="41"/>
      <c r="B106" s="48">
        <f t="shared" si="17"/>
        <v>103</v>
      </c>
      <c r="C106" s="49" t="s">
        <v>383</v>
      </c>
      <c r="D106" s="49" t="s">
        <v>383</v>
      </c>
      <c r="E106" s="49" t="s">
        <v>288</v>
      </c>
      <c r="F106" s="49" t="s">
        <v>384</v>
      </c>
      <c r="G106" s="49">
        <v>1</v>
      </c>
      <c r="H106" s="49" t="s">
        <v>288</v>
      </c>
      <c r="I106" s="68" t="s">
        <v>175</v>
      </c>
      <c r="J106" s="48" t="s">
        <v>385</v>
      </c>
      <c r="K106" s="48"/>
      <c r="L106" s="48"/>
      <c r="M106" s="57"/>
      <c r="N106" s="58"/>
      <c r="O106" s="59">
        <v>0.002</v>
      </c>
      <c r="P106" s="57">
        <f t="shared" si="18"/>
        <v>0</v>
      </c>
      <c r="Q106" s="57">
        <f t="shared" si="19"/>
        <v>0</v>
      </c>
      <c r="R106" s="49"/>
      <c r="S106" s="48"/>
      <c r="T106" s="48"/>
      <c r="U106" s="48"/>
      <c r="V106" s="49" t="s">
        <v>32</v>
      </c>
      <c r="W106" s="49" t="s">
        <v>50</v>
      </c>
      <c r="X106" s="49" t="s">
        <v>51</v>
      </c>
      <c r="Y106" s="49"/>
    </row>
    <row r="107" s="40" customFormat="1" ht="70" customHeight="1" spans="1:25">
      <c r="A107" s="41"/>
      <c r="B107" s="48">
        <f t="shared" si="17"/>
        <v>104</v>
      </c>
      <c r="C107" s="48" t="s">
        <v>386</v>
      </c>
      <c r="D107" s="49" t="s">
        <v>386</v>
      </c>
      <c r="E107" s="49" t="s">
        <v>387</v>
      </c>
      <c r="F107" s="49" t="s">
        <v>384</v>
      </c>
      <c r="G107" s="49">
        <v>2</v>
      </c>
      <c r="H107" s="49" t="s">
        <v>212</v>
      </c>
      <c r="I107" s="49" t="s">
        <v>388</v>
      </c>
      <c r="J107" s="48" t="s">
        <v>389</v>
      </c>
      <c r="K107" s="48" t="s">
        <v>390</v>
      </c>
      <c r="L107" s="48" t="s">
        <v>391</v>
      </c>
      <c r="M107" s="57">
        <v>120</v>
      </c>
      <c r="N107" s="58">
        <v>12</v>
      </c>
      <c r="O107" s="59">
        <v>0.002</v>
      </c>
      <c r="P107" s="57">
        <f t="shared" si="18"/>
        <v>0.024</v>
      </c>
      <c r="Q107" s="57">
        <f t="shared" si="19"/>
        <v>120.024</v>
      </c>
      <c r="R107" s="49"/>
      <c r="S107" s="48"/>
      <c r="T107" s="48"/>
      <c r="U107" s="48"/>
      <c r="V107" s="49" t="s">
        <v>32</v>
      </c>
      <c r="W107" s="49" t="s">
        <v>50</v>
      </c>
      <c r="X107" s="49" t="s">
        <v>51</v>
      </c>
      <c r="Y107" s="49"/>
    </row>
    <row r="108" s="40" customFormat="1" ht="70" customHeight="1" spans="1:25">
      <c r="A108" s="41"/>
      <c r="B108" s="48">
        <f t="shared" si="17"/>
        <v>105</v>
      </c>
      <c r="C108" s="48" t="s">
        <v>392</v>
      </c>
      <c r="D108" s="49" t="s">
        <v>392</v>
      </c>
      <c r="E108" s="49" t="s">
        <v>393</v>
      </c>
      <c r="F108" s="49" t="s">
        <v>384</v>
      </c>
      <c r="G108" s="49">
        <v>2</v>
      </c>
      <c r="H108" s="49" t="s">
        <v>212</v>
      </c>
      <c r="I108" s="49" t="s">
        <v>394</v>
      </c>
      <c r="J108" s="48" t="s">
        <v>389</v>
      </c>
      <c r="K108" s="48" t="s">
        <v>390</v>
      </c>
      <c r="L108" s="48" t="s">
        <v>391</v>
      </c>
      <c r="M108" s="57">
        <v>120</v>
      </c>
      <c r="N108" s="58">
        <v>12</v>
      </c>
      <c r="O108" s="59">
        <v>0.002</v>
      </c>
      <c r="P108" s="57">
        <f t="shared" si="18"/>
        <v>0.024</v>
      </c>
      <c r="Q108" s="57">
        <f t="shared" si="19"/>
        <v>120.024</v>
      </c>
      <c r="R108" s="49"/>
      <c r="S108" s="48"/>
      <c r="T108" s="48"/>
      <c r="U108" s="48"/>
      <c r="V108" s="49" t="s">
        <v>32</v>
      </c>
      <c r="W108" s="49" t="s">
        <v>50</v>
      </c>
      <c r="X108" s="49" t="s">
        <v>51</v>
      </c>
      <c r="Y108" s="49"/>
    </row>
    <row r="109" s="40" customFormat="1" ht="70" customHeight="1" spans="1:25">
      <c r="A109" s="41"/>
      <c r="B109" s="48">
        <f t="shared" si="17"/>
        <v>106</v>
      </c>
      <c r="C109" s="63" t="s">
        <v>395</v>
      </c>
      <c r="D109" s="63" t="s">
        <v>395</v>
      </c>
      <c r="E109" s="63" t="s">
        <v>396</v>
      </c>
      <c r="F109" s="63" t="s">
        <v>397</v>
      </c>
      <c r="G109" s="63">
        <v>1</v>
      </c>
      <c r="H109" s="63" t="s">
        <v>397</v>
      </c>
      <c r="I109" s="49" t="s">
        <v>398</v>
      </c>
      <c r="J109" s="48" t="s">
        <v>399</v>
      </c>
      <c r="K109" s="48"/>
      <c r="L109" s="48"/>
      <c r="M109" s="57"/>
      <c r="N109" s="58"/>
      <c r="O109" s="59">
        <v>1.4</v>
      </c>
      <c r="P109" s="57">
        <f t="shared" si="18"/>
        <v>0</v>
      </c>
      <c r="Q109" s="57">
        <f t="shared" si="19"/>
        <v>0</v>
      </c>
      <c r="R109" s="49"/>
      <c r="S109" s="48"/>
      <c r="T109" s="48"/>
      <c r="U109" s="48"/>
      <c r="V109" s="49" t="s">
        <v>32</v>
      </c>
      <c r="W109" s="49" t="s">
        <v>50</v>
      </c>
      <c r="X109" s="49" t="s">
        <v>51</v>
      </c>
      <c r="Y109" s="49"/>
    </row>
  </sheetData>
  <autoFilter xmlns:etc="http://www.wps.cn/officeDocument/2017/etCustomData" ref="A3:X109" etc:filterBottomFollowUsedRange="0">
    <extLst/>
  </autoFilter>
  <conditionalFormatting sqref="C52">
    <cfRule type="duplicateValues" dxfId="0" priority="1"/>
  </conditionalFormatting>
  <conditionalFormatting sqref="D$1:D$1048576">
    <cfRule type="duplicateValues" dxfId="0" priority="3"/>
  </conditionalFormatting>
  <conditionalFormatting sqref="C1:C51 C53:C1048576">
    <cfRule type="duplicateValues" dxfId="0" priority="2"/>
  </conditionalFormatting>
  <pageMargins left="0.7" right="0.7" top="0.75" bottom="0.75" header="0.3" footer="0.3"/>
  <pageSetup paperSize="9" scale="60" orientation="portrait" horizontalDpi="1200" verticalDpi="12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3:L100"/>
  <sheetViews>
    <sheetView tabSelected="1" workbookViewId="0">
      <selection activeCell="G123" sqref="G123"/>
    </sheetView>
  </sheetViews>
  <sheetFormatPr defaultColWidth="9" defaultRowHeight="13.5"/>
  <cols>
    <col min="1" max="1" width="9" style="4"/>
    <col min="2" max="2" width="23.375" style="4" customWidth="1"/>
    <col min="3" max="3" width="12.75" style="4" customWidth="1"/>
    <col min="4" max="4" width="15" style="4" customWidth="1"/>
    <col min="5" max="5" width="26.5" style="4" customWidth="1"/>
    <col min="6" max="6" width="16.125" style="5" customWidth="1"/>
    <col min="7" max="8" width="16.125" style="6" customWidth="1"/>
    <col min="9" max="9" width="8.125" style="6" customWidth="1"/>
    <col min="10" max="10" width="9" style="7"/>
    <col min="11" max="11" width="15.875" style="4" customWidth="1"/>
    <col min="12" max="12" width="17.75" style="4" customWidth="1"/>
    <col min="13" max="16384" width="9" style="4"/>
  </cols>
  <sheetData>
    <row r="3" ht="25" customHeight="1" spans="2:12">
      <c r="B3" s="8" t="s">
        <v>400</v>
      </c>
      <c r="C3" s="9" t="s">
        <v>2</v>
      </c>
      <c r="D3" s="10" t="s">
        <v>3</v>
      </c>
      <c r="E3" s="10" t="s">
        <v>4</v>
      </c>
      <c r="F3" s="11" t="s">
        <v>7</v>
      </c>
      <c r="G3" s="12" t="s">
        <v>9</v>
      </c>
      <c r="H3" s="12" t="s">
        <v>10</v>
      </c>
      <c r="I3" s="12" t="s">
        <v>13</v>
      </c>
      <c r="J3" s="10" t="s">
        <v>6</v>
      </c>
      <c r="K3" s="31" t="s">
        <v>401</v>
      </c>
      <c r="L3" s="31" t="s">
        <v>402</v>
      </c>
    </row>
    <row r="4" ht="25" customHeight="1" spans="2:12">
      <c r="B4" s="13"/>
      <c r="C4" s="14"/>
      <c r="D4" s="15"/>
      <c r="E4" s="15"/>
      <c r="F4" s="16"/>
      <c r="G4" s="17"/>
      <c r="H4" s="17"/>
      <c r="I4" s="17"/>
      <c r="J4" s="15"/>
      <c r="K4" s="31"/>
      <c r="L4" s="31"/>
    </row>
    <row r="5" ht="25" customHeight="1" spans="2:12">
      <c r="B5" s="18" t="s">
        <v>403</v>
      </c>
      <c r="C5" s="19" t="s">
        <v>65</v>
      </c>
      <c r="D5" s="19" t="s">
        <v>65</v>
      </c>
      <c r="E5" s="20" t="s">
        <v>66</v>
      </c>
      <c r="F5" s="21" t="str">
        <f>VLOOKUP(C5,包装清单!C:H,6,0)</f>
        <v>铝型材</v>
      </c>
      <c r="G5" s="21" t="str">
        <f>VLOOKUP(C5,包装清单!C:K,8,0)</f>
        <v>塑料筐</v>
      </c>
      <c r="H5" s="21" t="str">
        <f>VLOOKUP(C5,包装清单!C:K,9,0)</f>
        <v>EU4622</v>
      </c>
      <c r="I5" s="21">
        <f>VLOOKUP(C5,包装清单!C:N,12,0)</f>
        <v>30</v>
      </c>
      <c r="J5" s="32">
        <v>1</v>
      </c>
      <c r="K5" s="18" t="s">
        <v>404</v>
      </c>
      <c r="L5" s="33" t="s">
        <v>405</v>
      </c>
    </row>
    <row r="6" ht="25" customHeight="1" spans="2:12">
      <c r="B6" s="22"/>
      <c r="C6" s="19" t="s">
        <v>68</v>
      </c>
      <c r="D6" s="19" t="s">
        <v>68</v>
      </c>
      <c r="E6" s="23" t="s">
        <v>69</v>
      </c>
      <c r="F6" s="21" t="str">
        <f>VLOOKUP(C6,包装清单!C:H,6,0)</f>
        <v>装配总成</v>
      </c>
      <c r="G6" s="21" t="str">
        <f>VLOOKUP(C6,包装清单!C:K,8,0)</f>
        <v>塑料筐+内衬</v>
      </c>
      <c r="H6" s="21" t="str">
        <f>VLOOKUP(C6,包装清单!C:K,9,0)</f>
        <v>EU4611</v>
      </c>
      <c r="I6" s="21">
        <f>VLOOKUP(C6,包装清单!C:N,12,0)</f>
        <v>102</v>
      </c>
      <c r="J6" s="32">
        <v>6</v>
      </c>
      <c r="K6" s="22"/>
      <c r="L6" s="33" t="s">
        <v>406</v>
      </c>
    </row>
    <row r="7" ht="25" customHeight="1" spans="2:12">
      <c r="B7" s="22"/>
      <c r="C7" s="19" t="s">
        <v>74</v>
      </c>
      <c r="D7" s="19" t="s">
        <v>74</v>
      </c>
      <c r="E7" s="20" t="s">
        <v>75</v>
      </c>
      <c r="F7" s="21" t="str">
        <f>VLOOKUP(C7,包装清单!C:H,6,0)</f>
        <v>铸铝件</v>
      </c>
      <c r="G7" s="21" t="str">
        <f>VLOOKUP(C7,包装清单!C:K,8,0)</f>
        <v>塑料筐</v>
      </c>
      <c r="H7" s="21" t="str">
        <f>VLOOKUP(C7,包装清单!C:K,9,0)</f>
        <v>EU4311</v>
      </c>
      <c r="I7" s="21">
        <f>VLOOKUP(C7,包装清单!C:N,12,0)</f>
        <v>120</v>
      </c>
      <c r="J7" s="32">
        <v>3</v>
      </c>
      <c r="K7" s="22"/>
      <c r="L7" s="33" t="s">
        <v>406</v>
      </c>
    </row>
    <row r="8" ht="25" customHeight="1" spans="2:12">
      <c r="B8" s="22"/>
      <c r="C8" s="19" t="s">
        <v>97</v>
      </c>
      <c r="D8" s="19" t="s">
        <v>97</v>
      </c>
      <c r="E8" s="23" t="s">
        <v>98</v>
      </c>
      <c r="F8" s="21" t="str">
        <f>VLOOKUP(C8,包装清单!C:H,6,0)</f>
        <v>铸铝件</v>
      </c>
      <c r="G8" s="21" t="str">
        <f>VLOOKUP(C8,包装清单!C:K,8,0)</f>
        <v>塑料筐+内衬</v>
      </c>
      <c r="H8" s="21" t="str">
        <f>VLOOKUP(C8,包装清单!C:K,9,0)</f>
        <v>EU4622</v>
      </c>
      <c r="I8" s="21">
        <f>VLOOKUP(C8,包装清单!C:N,12,0)</f>
        <v>30</v>
      </c>
      <c r="J8" s="32">
        <v>2</v>
      </c>
      <c r="K8" s="13"/>
      <c r="L8" s="33" t="s">
        <v>405</v>
      </c>
    </row>
    <row r="9" ht="25" customHeight="1" spans="2:12">
      <c r="B9" s="22"/>
      <c r="C9" s="19" t="s">
        <v>80</v>
      </c>
      <c r="D9" s="19" t="s">
        <v>80</v>
      </c>
      <c r="E9" s="19" t="s">
        <v>81</v>
      </c>
      <c r="F9" s="24" t="str">
        <f>VLOOKUP(C9,包装清单!C:H,6,0)</f>
        <v>钣金件</v>
      </c>
      <c r="G9" s="24" t="str">
        <f>VLOOKUP(C9,包装清单!C:K,8,0)</f>
        <v>线边物料盒</v>
      </c>
      <c r="H9" s="24" t="str">
        <f>VLOOKUP(C9,包装清单!C:K,9,0)</f>
        <v>X1号</v>
      </c>
      <c r="I9" s="24">
        <f>VLOOKUP(C9,包装清单!C:N,12,0)</f>
        <v>120</v>
      </c>
      <c r="J9" s="33">
        <v>3</v>
      </c>
      <c r="K9" s="8" t="s">
        <v>407</v>
      </c>
      <c r="L9" s="33" t="s">
        <v>406</v>
      </c>
    </row>
    <row r="10" ht="25" customHeight="1" spans="2:12">
      <c r="B10" s="22"/>
      <c r="C10" s="19" t="s">
        <v>92</v>
      </c>
      <c r="D10" s="19" t="s">
        <v>92</v>
      </c>
      <c r="E10" s="19" t="s">
        <v>93</v>
      </c>
      <c r="F10" s="24" t="str">
        <f>VLOOKUP(C10,包装清单!C:H,6,0)</f>
        <v>标准件</v>
      </c>
      <c r="G10" s="24" t="str">
        <f>VLOOKUP(C10,包装清单!C:K,8,0)</f>
        <v>线边物料盒</v>
      </c>
      <c r="H10" s="24" t="str">
        <f>VLOOKUP(C10,包装清单!C:K,9,0)</f>
        <v>X1号</v>
      </c>
      <c r="I10" s="24">
        <f>VLOOKUP(C10,包装清单!C:N,12,0)</f>
        <v>0</v>
      </c>
      <c r="J10" s="33">
        <v>10</v>
      </c>
      <c r="K10" s="22"/>
      <c r="L10" s="33" t="s">
        <v>406</v>
      </c>
    </row>
    <row r="11" ht="25" customHeight="1" spans="2:12">
      <c r="B11" s="22"/>
      <c r="C11" s="19" t="s">
        <v>100</v>
      </c>
      <c r="D11" s="19" t="s">
        <v>100</v>
      </c>
      <c r="E11" s="19" t="s">
        <v>101</v>
      </c>
      <c r="F11" s="24" t="str">
        <f>VLOOKUP(C11,包装清单!C:H,6,0)</f>
        <v>标准件</v>
      </c>
      <c r="G11" s="24" t="str">
        <f>VLOOKUP(C11,包装清单!C:K,8,0)</f>
        <v>线边物料盒</v>
      </c>
      <c r="H11" s="24" t="str">
        <f>VLOOKUP(C11,包装清单!C:K,9,0)</f>
        <v>X1号</v>
      </c>
      <c r="I11" s="24">
        <f>VLOOKUP(C11,包装清单!C:N,12,0)</f>
        <v>0</v>
      </c>
      <c r="J11" s="33">
        <v>4</v>
      </c>
      <c r="K11" s="22"/>
      <c r="L11" s="33" t="s">
        <v>406</v>
      </c>
    </row>
    <row r="12" ht="25" customHeight="1" spans="2:12">
      <c r="B12" s="13"/>
      <c r="C12" s="19" t="s">
        <v>104</v>
      </c>
      <c r="D12" s="19" t="s">
        <v>104</v>
      </c>
      <c r="E12" s="19" t="s">
        <v>105</v>
      </c>
      <c r="F12" s="24" t="str">
        <f>VLOOKUP(C12,包装清单!C:H,6,0)</f>
        <v>标准件</v>
      </c>
      <c r="G12" s="24" t="str">
        <f>VLOOKUP(C12,包装清单!C:K,8,0)</f>
        <v>线边物料盒</v>
      </c>
      <c r="H12" s="24" t="str">
        <f>VLOOKUP(C12,包装清单!C:K,9,0)</f>
        <v>X1号</v>
      </c>
      <c r="I12" s="24">
        <f>VLOOKUP(C12,包装清单!C:N,12,0)</f>
        <v>0</v>
      </c>
      <c r="J12" s="33">
        <v>4</v>
      </c>
      <c r="K12" s="13"/>
      <c r="L12" s="33" t="s">
        <v>406</v>
      </c>
    </row>
    <row r="13" ht="25" customHeight="1" spans="2:12">
      <c r="B13" s="18" t="s">
        <v>408</v>
      </c>
      <c r="C13" s="19" t="s">
        <v>68</v>
      </c>
      <c r="D13" s="19" t="s">
        <v>68</v>
      </c>
      <c r="E13" s="23" t="s">
        <v>69</v>
      </c>
      <c r="F13" s="21" t="str">
        <f>VLOOKUP(C13,包装清单!C:H,6,0)</f>
        <v>装配总成</v>
      </c>
      <c r="G13" s="21" t="str">
        <f>VLOOKUP(C13,包装清单!C:K,8,0)</f>
        <v>塑料筐+内衬</v>
      </c>
      <c r="H13" s="21" t="str">
        <f>VLOOKUP(C13,包装清单!C:K,9,0)</f>
        <v>EU4611</v>
      </c>
      <c r="I13" s="21">
        <f>VLOOKUP(C13,包装清单!C:N,12,0)</f>
        <v>102</v>
      </c>
      <c r="J13" s="32">
        <v>6</v>
      </c>
      <c r="K13" s="18" t="s">
        <v>404</v>
      </c>
      <c r="L13" s="33" t="s">
        <v>406</v>
      </c>
    </row>
    <row r="14" ht="25" customHeight="1" spans="2:12">
      <c r="B14" s="22"/>
      <c r="C14" s="19" t="s">
        <v>107</v>
      </c>
      <c r="D14" s="19" t="s">
        <v>107</v>
      </c>
      <c r="E14" s="20" t="s">
        <v>108</v>
      </c>
      <c r="F14" s="21" t="str">
        <f>VLOOKUP(C14,包装清单!C:H,6,0)</f>
        <v>铝型材</v>
      </c>
      <c r="G14" s="21" t="str">
        <f>VLOOKUP(C14,包装清单!C:K,8,0)</f>
        <v>塑料筐</v>
      </c>
      <c r="H14" s="21" t="str">
        <f>VLOOKUP(C14,包装清单!C:K,9,0)</f>
        <v>EU4622</v>
      </c>
      <c r="I14" s="21">
        <f>VLOOKUP(C14,包装清单!C:N,12,0)</f>
        <v>20</v>
      </c>
      <c r="J14" s="32">
        <v>1</v>
      </c>
      <c r="K14" s="22"/>
      <c r="L14" s="33" t="s">
        <v>405</v>
      </c>
    </row>
    <row r="15" ht="25" customHeight="1" spans="2:12">
      <c r="B15" s="22"/>
      <c r="C15" s="19" t="s">
        <v>74</v>
      </c>
      <c r="D15" s="19" t="s">
        <v>74</v>
      </c>
      <c r="E15" s="20" t="s">
        <v>75</v>
      </c>
      <c r="F15" s="21" t="str">
        <f>VLOOKUP(C15,包装清单!C:H,6,0)</f>
        <v>铸铝件</v>
      </c>
      <c r="G15" s="21" t="str">
        <f>VLOOKUP(C15,包装清单!C:K,8,0)</f>
        <v>塑料筐</v>
      </c>
      <c r="H15" s="21" t="str">
        <f>VLOOKUP(C15,包装清单!C:K,9,0)</f>
        <v>EU4311</v>
      </c>
      <c r="I15" s="21">
        <f>VLOOKUP(C15,包装清单!C:N,12,0)</f>
        <v>120</v>
      </c>
      <c r="J15" s="32">
        <v>3</v>
      </c>
      <c r="K15" s="22"/>
      <c r="L15" s="33" t="s">
        <v>406</v>
      </c>
    </row>
    <row r="16" ht="25" customHeight="1" spans="2:12">
      <c r="B16" s="22"/>
      <c r="C16" s="19" t="s">
        <v>97</v>
      </c>
      <c r="D16" s="19" t="s">
        <v>97</v>
      </c>
      <c r="E16" s="23" t="s">
        <v>98</v>
      </c>
      <c r="F16" s="21" t="str">
        <f>VLOOKUP(C16,包装清单!C:H,6,0)</f>
        <v>铸铝件</v>
      </c>
      <c r="G16" s="21" t="str">
        <f>VLOOKUP(C16,包装清单!C:K,8,0)</f>
        <v>塑料筐+内衬</v>
      </c>
      <c r="H16" s="21" t="str">
        <f>VLOOKUP(C16,包装清单!C:K,9,0)</f>
        <v>EU4622</v>
      </c>
      <c r="I16" s="21">
        <f>VLOOKUP(C16,包装清单!C:N,12,0)</f>
        <v>30</v>
      </c>
      <c r="J16" s="32">
        <v>2</v>
      </c>
      <c r="K16" s="13"/>
      <c r="L16" s="33" t="s">
        <v>405</v>
      </c>
    </row>
    <row r="17" ht="25" customHeight="1" spans="2:12">
      <c r="B17" s="22"/>
      <c r="C17" s="19" t="s">
        <v>80</v>
      </c>
      <c r="D17" s="19" t="s">
        <v>80</v>
      </c>
      <c r="E17" s="19" t="s">
        <v>81</v>
      </c>
      <c r="F17" s="24" t="str">
        <f>VLOOKUP(C17,包装清单!C:H,6,0)</f>
        <v>钣金件</v>
      </c>
      <c r="G17" s="24" t="str">
        <f>VLOOKUP(C17,包装清单!C:K,8,0)</f>
        <v>线边物料盒</v>
      </c>
      <c r="H17" s="24" t="str">
        <f>VLOOKUP(C17,包装清单!C:K,9,0)</f>
        <v>X1号</v>
      </c>
      <c r="I17" s="24">
        <f>VLOOKUP(C17,包装清单!C:N,12,0)</f>
        <v>120</v>
      </c>
      <c r="J17" s="33">
        <v>3</v>
      </c>
      <c r="K17" s="8" t="s">
        <v>407</v>
      </c>
      <c r="L17" s="33" t="s">
        <v>406</v>
      </c>
    </row>
    <row r="18" ht="25" customHeight="1" spans="2:12">
      <c r="B18" s="22"/>
      <c r="C18" s="19" t="s">
        <v>92</v>
      </c>
      <c r="D18" s="19" t="s">
        <v>92</v>
      </c>
      <c r="E18" s="19" t="s">
        <v>93</v>
      </c>
      <c r="F18" s="24" t="str">
        <f>VLOOKUP(C18,包装清单!C:H,6,0)</f>
        <v>标准件</v>
      </c>
      <c r="G18" s="24" t="str">
        <f>VLOOKUP(C18,包装清单!C:K,8,0)</f>
        <v>线边物料盒</v>
      </c>
      <c r="H18" s="24" t="str">
        <f>VLOOKUP(C18,包装清单!C:K,9,0)</f>
        <v>X1号</v>
      </c>
      <c r="I18" s="24">
        <f>VLOOKUP(C18,包装清单!C:N,12,0)</f>
        <v>0</v>
      </c>
      <c r="J18" s="33">
        <v>10</v>
      </c>
      <c r="K18" s="22"/>
      <c r="L18" s="33" t="s">
        <v>406</v>
      </c>
    </row>
    <row r="19" ht="25" customHeight="1" spans="2:12">
      <c r="B19" s="22"/>
      <c r="C19" s="19" t="s">
        <v>100</v>
      </c>
      <c r="D19" s="19" t="s">
        <v>100</v>
      </c>
      <c r="E19" s="19" t="s">
        <v>101</v>
      </c>
      <c r="F19" s="24" t="str">
        <f>VLOOKUP(C19,包装清单!C:H,6,0)</f>
        <v>标准件</v>
      </c>
      <c r="G19" s="24" t="str">
        <f>VLOOKUP(C19,包装清单!C:K,8,0)</f>
        <v>线边物料盒</v>
      </c>
      <c r="H19" s="24" t="str">
        <f>VLOOKUP(C19,包装清单!C:K,9,0)</f>
        <v>X1号</v>
      </c>
      <c r="I19" s="24">
        <f>VLOOKUP(C19,包装清单!C:N,12,0)</f>
        <v>0</v>
      </c>
      <c r="J19" s="33">
        <v>4</v>
      </c>
      <c r="K19" s="22"/>
      <c r="L19" s="33" t="s">
        <v>406</v>
      </c>
    </row>
    <row r="20" ht="25" customHeight="1" spans="2:12">
      <c r="B20" s="13"/>
      <c r="C20" s="19" t="s">
        <v>104</v>
      </c>
      <c r="D20" s="19" t="s">
        <v>104</v>
      </c>
      <c r="E20" s="19" t="s">
        <v>105</v>
      </c>
      <c r="F20" s="24" t="str">
        <f>VLOOKUP(C20,包装清单!C:H,6,0)</f>
        <v>标准件</v>
      </c>
      <c r="G20" s="24" t="str">
        <f>VLOOKUP(C20,包装清单!C:K,8,0)</f>
        <v>线边物料盒</v>
      </c>
      <c r="H20" s="24" t="str">
        <f>VLOOKUP(C20,包装清单!C:K,9,0)</f>
        <v>X1号</v>
      </c>
      <c r="I20" s="24">
        <f>VLOOKUP(C20,包装清单!C:N,12,0)</f>
        <v>0</v>
      </c>
      <c r="J20" s="33">
        <v>4</v>
      </c>
      <c r="K20" s="13"/>
      <c r="L20" s="33" t="s">
        <v>406</v>
      </c>
    </row>
    <row r="21" ht="25" customHeight="1" spans="2:12">
      <c r="B21" s="18" t="s">
        <v>409</v>
      </c>
      <c r="C21" s="19" t="s">
        <v>45</v>
      </c>
      <c r="D21" s="19" t="s">
        <v>45</v>
      </c>
      <c r="E21" s="19" t="s">
        <v>46</v>
      </c>
      <c r="F21" s="24" t="str">
        <f>VLOOKUP(C21,包装清单!C:H,6,0)</f>
        <v>铝型材</v>
      </c>
      <c r="G21" s="24" t="str">
        <f>VLOOKUP(C21,包装清单!C:K,8,0)</f>
        <v>工装车6</v>
      </c>
      <c r="H21" s="24" t="str">
        <f>VLOOKUP(C21,包装清单!C:K,9,0)</f>
        <v>H6WP-SXGZC-06</v>
      </c>
      <c r="I21" s="24">
        <f>VLOOKUP(C21,包装清单!C:N,12,0)</f>
        <v>24</v>
      </c>
      <c r="J21" s="33">
        <v>1</v>
      </c>
      <c r="K21" s="8" t="s">
        <v>410</v>
      </c>
      <c r="L21" s="33"/>
    </row>
    <row r="22" ht="25" customHeight="1" spans="2:12">
      <c r="B22" s="25"/>
      <c r="C22" s="19" t="s">
        <v>118</v>
      </c>
      <c r="D22" s="19" t="s">
        <v>118</v>
      </c>
      <c r="E22" s="19" t="s">
        <v>119</v>
      </c>
      <c r="F22" s="24" t="str">
        <f>VLOOKUP(C22,包装清单!C:H,6,0)</f>
        <v>铝型材</v>
      </c>
      <c r="G22" s="24" t="str">
        <f>VLOOKUP(C22,包装清单!C:K,8,0)</f>
        <v>工装车6</v>
      </c>
      <c r="H22" s="24" t="str">
        <f>VLOOKUP(C22,包装清单!C:K,9,0)</f>
        <v>H6WP-SXGZC-06</v>
      </c>
      <c r="I22" s="24">
        <f>VLOOKUP(C22,包装清单!C:N,12,0)</f>
        <v>24</v>
      </c>
      <c r="J22" s="33">
        <v>1</v>
      </c>
      <c r="K22" s="22"/>
      <c r="L22" s="33"/>
    </row>
    <row r="23" ht="25" customHeight="1" spans="2:12">
      <c r="B23" s="22"/>
      <c r="C23" s="19" t="s">
        <v>52</v>
      </c>
      <c r="D23" s="19" t="s">
        <v>52</v>
      </c>
      <c r="E23" s="20" t="s">
        <v>53</v>
      </c>
      <c r="F23" s="21" t="str">
        <f>VLOOKUP(C23,包装清单!C:H,6,0)</f>
        <v>缝纫件</v>
      </c>
      <c r="G23" s="21" t="str">
        <f>VLOOKUP(C23,包装清单!C:K,8,0)</f>
        <v>塑料筐</v>
      </c>
      <c r="H23" s="21" t="str">
        <f>VLOOKUP(C23,包装清单!C:K,9,0)</f>
        <v>EU4622</v>
      </c>
      <c r="I23" s="21">
        <f>VLOOKUP(C23,包装清单!C:N,12,0)</f>
        <v>10</v>
      </c>
      <c r="J23" s="32">
        <v>1</v>
      </c>
      <c r="K23" s="34" t="s">
        <v>411</v>
      </c>
      <c r="L23" s="33" t="s">
        <v>405</v>
      </c>
    </row>
    <row r="24" ht="25" customHeight="1" spans="2:12">
      <c r="B24" s="22"/>
      <c r="C24" s="19" t="s">
        <v>120</v>
      </c>
      <c r="D24" s="19" t="s">
        <v>120</v>
      </c>
      <c r="E24" s="23" t="s">
        <v>121</v>
      </c>
      <c r="F24" s="21" t="str">
        <f>VLOOKUP(C24,包装清单!C:H,6,0)</f>
        <v>电泳件</v>
      </c>
      <c r="G24" s="21" t="str">
        <f>VLOOKUP(C24,包装清单!C:K,8,0)</f>
        <v>塑料筐+内衬</v>
      </c>
      <c r="H24" s="21" t="str">
        <f>VLOOKUP(C24,包装清单!C:K,9,0)</f>
        <v>EU4622</v>
      </c>
      <c r="I24" s="21">
        <f>VLOOKUP(C24,包装清单!C:N,12,0)</f>
        <v>65</v>
      </c>
      <c r="J24" s="32">
        <v>1</v>
      </c>
      <c r="K24" s="33"/>
      <c r="L24" s="33" t="s">
        <v>405</v>
      </c>
    </row>
    <row r="25" ht="25" customHeight="1" spans="2:12">
      <c r="B25" s="22"/>
      <c r="C25" s="19" t="s">
        <v>127</v>
      </c>
      <c r="D25" s="19" t="s">
        <v>127</v>
      </c>
      <c r="E25" s="23" t="s">
        <v>128</v>
      </c>
      <c r="F25" s="21" t="str">
        <f>VLOOKUP(C25,包装清单!C:H,6,0)</f>
        <v>电泳件</v>
      </c>
      <c r="G25" s="21" t="str">
        <f>VLOOKUP(C25,包装清单!C:K,8,0)</f>
        <v>塑料筐+内衬</v>
      </c>
      <c r="H25" s="21" t="str">
        <f>VLOOKUP(C25,包装清单!C:K,9,0)</f>
        <v>EU4622</v>
      </c>
      <c r="I25" s="21">
        <f>VLOOKUP(C25,包装清单!C:N,12,0)</f>
        <v>65</v>
      </c>
      <c r="J25" s="32">
        <v>1</v>
      </c>
      <c r="K25" s="33"/>
      <c r="L25" s="33" t="s">
        <v>405</v>
      </c>
    </row>
    <row r="26" ht="25" customHeight="1" spans="2:12">
      <c r="B26" s="22"/>
      <c r="C26" s="19" t="s">
        <v>131</v>
      </c>
      <c r="D26" s="19" t="s">
        <v>131</v>
      </c>
      <c r="E26" s="23" t="s">
        <v>132</v>
      </c>
      <c r="F26" s="21" t="str">
        <f>VLOOKUP(C26,包装清单!C:H,6,0)</f>
        <v>电泳件</v>
      </c>
      <c r="G26" s="21" t="str">
        <f>VLOOKUP(C26,包装清单!C:K,8,0)</f>
        <v>塑料筐+内衬</v>
      </c>
      <c r="H26" s="21" t="str">
        <f>VLOOKUP(C26,包装清单!C:K,9,0)</f>
        <v>EU4622</v>
      </c>
      <c r="I26" s="21">
        <f>VLOOKUP(C26,包装清单!C:N,12,0)</f>
        <v>65</v>
      </c>
      <c r="J26" s="32">
        <v>1</v>
      </c>
      <c r="K26" s="33"/>
      <c r="L26" s="33" t="s">
        <v>405</v>
      </c>
    </row>
    <row r="27" ht="25" customHeight="1" spans="2:12">
      <c r="B27" s="22"/>
      <c r="C27" s="19" t="s">
        <v>136</v>
      </c>
      <c r="D27" s="19" t="s">
        <v>136</v>
      </c>
      <c r="E27" s="23" t="s">
        <v>137</v>
      </c>
      <c r="F27" s="21" t="str">
        <f>VLOOKUP(C27,包装清单!C:H,6,0)</f>
        <v>电泳件</v>
      </c>
      <c r="G27" s="21" t="str">
        <f>VLOOKUP(C27,包装清单!C:K,8,0)</f>
        <v>塑料筐+内衬</v>
      </c>
      <c r="H27" s="21" t="str">
        <f>VLOOKUP(C27,包装清单!C:K,9,0)</f>
        <v>EU4622</v>
      </c>
      <c r="I27" s="21">
        <f>VLOOKUP(C27,包装清单!C:N,12,0)</f>
        <v>65</v>
      </c>
      <c r="J27" s="32">
        <v>1</v>
      </c>
      <c r="K27" s="33"/>
      <c r="L27" s="33" t="s">
        <v>405</v>
      </c>
    </row>
    <row r="28" ht="25" customHeight="1" spans="2:12">
      <c r="B28" s="22"/>
      <c r="C28" s="19" t="s">
        <v>140</v>
      </c>
      <c r="D28" s="19" t="s">
        <v>140</v>
      </c>
      <c r="E28" s="20" t="s">
        <v>141</v>
      </c>
      <c r="F28" s="21" t="str">
        <f>VLOOKUP(C28,包装清单!C:H,6,0)</f>
        <v>铸铝件</v>
      </c>
      <c r="G28" s="21" t="str">
        <f>VLOOKUP(C28,包装清单!C:K,8,0)</f>
        <v>塑料筐</v>
      </c>
      <c r="H28" s="21" t="str">
        <f>VLOOKUP(C28,包装清单!C:K,9,0)</f>
        <v>EU4311</v>
      </c>
      <c r="I28" s="21">
        <f>VLOOKUP(C28,包装清单!C:N,12,0)</f>
        <v>130</v>
      </c>
      <c r="J28" s="32">
        <v>2</v>
      </c>
      <c r="K28" s="33"/>
      <c r="L28" s="33" t="s">
        <v>406</v>
      </c>
    </row>
    <row r="29" ht="25" customHeight="1" spans="2:12">
      <c r="B29" s="22"/>
      <c r="C29" s="19" t="s">
        <v>143</v>
      </c>
      <c r="D29" s="19" t="s">
        <v>143</v>
      </c>
      <c r="E29" s="20" t="s">
        <v>144</v>
      </c>
      <c r="F29" s="21" t="str">
        <f>VLOOKUP(C29,包装清单!C:H,6,0)</f>
        <v>铸铝件</v>
      </c>
      <c r="G29" s="21" t="str">
        <f>VLOOKUP(C29,包装清单!C:K,8,0)</f>
        <v>塑料筐</v>
      </c>
      <c r="H29" s="21" t="str">
        <f>VLOOKUP(C29,包装清单!C:K,9,0)</f>
        <v>EU4311</v>
      </c>
      <c r="I29" s="21">
        <f>VLOOKUP(C29,包装清单!C:N,12,0)</f>
        <v>130</v>
      </c>
      <c r="J29" s="32">
        <v>2</v>
      </c>
      <c r="K29" s="33"/>
      <c r="L29" s="33" t="s">
        <v>406</v>
      </c>
    </row>
    <row r="30" ht="25" customHeight="1" spans="2:12">
      <c r="B30" s="22"/>
      <c r="C30" s="19" t="s">
        <v>104</v>
      </c>
      <c r="D30" s="19" t="s">
        <v>104</v>
      </c>
      <c r="E30" s="19" t="s">
        <v>105</v>
      </c>
      <c r="F30" s="24" t="str">
        <f>VLOOKUP(C30,包装清单!C:H,6,0)</f>
        <v>标准件</v>
      </c>
      <c r="G30" s="24" t="str">
        <f>VLOOKUP(C30,包装清单!C:K,8,0)</f>
        <v>线边物料盒</v>
      </c>
      <c r="H30" s="24" t="str">
        <f>VLOOKUP(C30,包装清单!C:K,9,0)</f>
        <v>X1号</v>
      </c>
      <c r="I30" s="24">
        <f>VLOOKUP(C30,包装清单!C:N,12,0)</f>
        <v>0</v>
      </c>
      <c r="J30" s="33">
        <v>6</v>
      </c>
      <c r="K30" s="8" t="s">
        <v>407</v>
      </c>
      <c r="L30" s="33" t="s">
        <v>406</v>
      </c>
    </row>
    <row r="31" ht="25" customHeight="1" spans="2:12">
      <c r="B31" s="22"/>
      <c r="C31" s="19" t="s">
        <v>146</v>
      </c>
      <c r="D31" s="19" t="s">
        <v>146</v>
      </c>
      <c r="E31" s="19" t="s">
        <v>147</v>
      </c>
      <c r="F31" s="24" t="str">
        <f>VLOOKUP(C31,包装清单!C:H,6,0)</f>
        <v>标准件</v>
      </c>
      <c r="G31" s="24" t="str">
        <f>VLOOKUP(C31,包装清单!C:K,8,0)</f>
        <v>线边物料盒</v>
      </c>
      <c r="H31" s="24" t="str">
        <f>VLOOKUP(C31,包装清单!C:K,9,0)</f>
        <v>X1号</v>
      </c>
      <c r="I31" s="24">
        <f>VLOOKUP(C31,包装清单!C:N,12,0)</f>
        <v>0</v>
      </c>
      <c r="J31" s="33">
        <v>6</v>
      </c>
      <c r="K31" s="22"/>
      <c r="L31" s="33" t="s">
        <v>406</v>
      </c>
    </row>
    <row r="32" ht="25" customHeight="1" spans="2:12">
      <c r="B32" s="13"/>
      <c r="C32" s="19" t="s">
        <v>92</v>
      </c>
      <c r="D32" s="19" t="s">
        <v>92</v>
      </c>
      <c r="E32" s="19" t="s">
        <v>93</v>
      </c>
      <c r="F32" s="24" t="str">
        <f>VLOOKUP(C32,包装清单!C:H,6,0)</f>
        <v>标准件</v>
      </c>
      <c r="G32" s="24" t="str">
        <f>VLOOKUP(C32,包装清单!C:K,8,0)</f>
        <v>线边物料盒</v>
      </c>
      <c r="H32" s="24" t="str">
        <f>VLOOKUP(C32,包装清单!C:K,9,0)</f>
        <v>X1号</v>
      </c>
      <c r="I32" s="24">
        <f>VLOOKUP(C32,包装清单!C:N,12,0)</f>
        <v>0</v>
      </c>
      <c r="J32" s="33">
        <v>12</v>
      </c>
      <c r="K32" s="13"/>
      <c r="L32" s="33" t="s">
        <v>406</v>
      </c>
    </row>
    <row r="33" ht="25" customHeight="1" spans="2:12">
      <c r="B33" s="18" t="s">
        <v>412</v>
      </c>
      <c r="C33" s="19" t="s">
        <v>111</v>
      </c>
      <c r="D33" s="19" t="s">
        <v>111</v>
      </c>
      <c r="E33" s="20" t="s">
        <v>112</v>
      </c>
      <c r="F33" s="24" t="str">
        <f>VLOOKUP(C33,包装清单!C:H,6,0)</f>
        <v>铝型材</v>
      </c>
      <c r="G33" s="24" t="str">
        <f>VLOOKUP(C33,包装清单!C:K,8,0)</f>
        <v>塑料筐</v>
      </c>
      <c r="H33" s="24" t="str">
        <f>VLOOKUP(C33,包装清单!C:K,9,0)</f>
        <v>EU8633</v>
      </c>
      <c r="I33" s="24">
        <f>VLOOKUP(C33,包装清单!C:N,12,0)</f>
        <v>40</v>
      </c>
      <c r="J33" s="33">
        <v>2</v>
      </c>
      <c r="K33" s="18" t="s">
        <v>413</v>
      </c>
      <c r="L33" s="33" t="s">
        <v>405</v>
      </c>
    </row>
    <row r="34" ht="25" customHeight="1" spans="2:12">
      <c r="B34" s="22"/>
      <c r="C34" s="19" t="s">
        <v>158</v>
      </c>
      <c r="D34" s="19" t="s">
        <v>158</v>
      </c>
      <c r="E34" s="20" t="s">
        <v>159</v>
      </c>
      <c r="F34" s="24" t="str">
        <f>VLOOKUP(C34,包装清单!C:H,6,0)</f>
        <v>缝纫件</v>
      </c>
      <c r="G34" s="24" t="str">
        <f>VLOOKUP(C34,包装清单!C:K,8,0)</f>
        <v>塑料筐</v>
      </c>
      <c r="H34" s="24" t="str">
        <f>VLOOKUP(C34,包装清单!C:K,9,0)</f>
        <v>EU4311</v>
      </c>
      <c r="I34" s="24">
        <f>VLOOKUP(C34,包装清单!C:N,12,0)</f>
        <v>100</v>
      </c>
      <c r="J34" s="33">
        <v>2</v>
      </c>
      <c r="K34" s="22"/>
      <c r="L34" s="33" t="s">
        <v>406</v>
      </c>
    </row>
    <row r="35" ht="25" customHeight="1" spans="2:12">
      <c r="B35" s="22"/>
      <c r="C35" s="19" t="s">
        <v>173</v>
      </c>
      <c r="D35" s="19" t="s">
        <v>173</v>
      </c>
      <c r="E35" s="23" t="s">
        <v>174</v>
      </c>
      <c r="F35" s="24" t="str">
        <f>VLOOKUP(C35,包装清单!C:H,6,0)</f>
        <v>装配总成</v>
      </c>
      <c r="G35" s="24" t="str">
        <f>VLOOKUP(C35,包装清单!C:K,8,0)</f>
        <v>塑料筐+内衬</v>
      </c>
      <c r="H35" s="24" t="str">
        <f>VLOOKUP(C35,包装清单!C:K,9,0)</f>
        <v>EU4622</v>
      </c>
      <c r="I35" s="24">
        <f>VLOOKUP(C35,包装清单!C:N,12,0)</f>
        <v>65</v>
      </c>
      <c r="J35" s="33">
        <v>1</v>
      </c>
      <c r="K35" s="22"/>
      <c r="L35" s="33" t="s">
        <v>405</v>
      </c>
    </row>
    <row r="36" ht="25" customHeight="1" spans="2:12">
      <c r="B36" s="22"/>
      <c r="C36" s="19" t="s">
        <v>176</v>
      </c>
      <c r="D36" s="19" t="s">
        <v>176</v>
      </c>
      <c r="E36" s="23" t="s">
        <v>177</v>
      </c>
      <c r="F36" s="24" t="str">
        <f>VLOOKUP(C36,包装清单!C:H,6,0)</f>
        <v>装配总成</v>
      </c>
      <c r="G36" s="24" t="str">
        <f>VLOOKUP(C36,包装清单!C:K,8,0)</f>
        <v>塑料筐+内衬</v>
      </c>
      <c r="H36" s="24" t="str">
        <f>VLOOKUP(C36,包装清单!C:K,9,0)</f>
        <v>EU4622</v>
      </c>
      <c r="I36" s="24">
        <f>VLOOKUP(C36,包装清单!C:N,12,0)</f>
        <v>65</v>
      </c>
      <c r="J36" s="33">
        <v>1</v>
      </c>
      <c r="K36" s="22"/>
      <c r="L36" s="33" t="s">
        <v>405</v>
      </c>
    </row>
    <row r="37" ht="25" customHeight="1" spans="2:12">
      <c r="B37" s="22"/>
      <c r="C37" s="19" t="s">
        <v>178</v>
      </c>
      <c r="D37" s="19" t="s">
        <v>178</v>
      </c>
      <c r="E37" s="23" t="s">
        <v>179</v>
      </c>
      <c r="F37" s="24" t="str">
        <f>VLOOKUP(C37,包装清单!C:H,6,0)</f>
        <v>装配总成</v>
      </c>
      <c r="G37" s="24" t="str">
        <f>VLOOKUP(C37,包装清单!C:K,8,0)</f>
        <v>塑料筐+内衬</v>
      </c>
      <c r="H37" s="24" t="str">
        <f>VLOOKUP(C37,包装清单!C:K,9,0)</f>
        <v>EU4622</v>
      </c>
      <c r="I37" s="24">
        <f>VLOOKUP(C37,包装清单!C:N,12,0)</f>
        <v>65</v>
      </c>
      <c r="J37" s="33">
        <v>1</v>
      </c>
      <c r="K37" s="22"/>
      <c r="L37" s="33" t="s">
        <v>405</v>
      </c>
    </row>
    <row r="38" ht="25" customHeight="1" spans="2:12">
      <c r="B38" s="22"/>
      <c r="C38" s="19" t="s">
        <v>180</v>
      </c>
      <c r="D38" s="19" t="s">
        <v>180</v>
      </c>
      <c r="E38" s="23" t="s">
        <v>181</v>
      </c>
      <c r="F38" s="24" t="str">
        <f>VLOOKUP(C38,包装清单!C:H,6,0)</f>
        <v>装配总成</v>
      </c>
      <c r="G38" s="24" t="str">
        <f>VLOOKUP(C38,包装清单!C:K,8,0)</f>
        <v>塑料筐+内衬</v>
      </c>
      <c r="H38" s="24" t="str">
        <f>VLOOKUP(C38,包装清单!C:K,9,0)</f>
        <v>EU4622</v>
      </c>
      <c r="I38" s="24">
        <f>VLOOKUP(C38,包装清单!C:N,12,0)</f>
        <v>65</v>
      </c>
      <c r="J38" s="33">
        <v>1</v>
      </c>
      <c r="K38" s="22"/>
      <c r="L38" s="33" t="s">
        <v>405</v>
      </c>
    </row>
    <row r="39" ht="25" customHeight="1" spans="2:12">
      <c r="B39" s="22"/>
      <c r="C39" s="19" t="s">
        <v>182</v>
      </c>
      <c r="D39" s="19" t="s">
        <v>182</v>
      </c>
      <c r="E39" s="20" t="s">
        <v>183</v>
      </c>
      <c r="F39" s="24" t="str">
        <f>VLOOKUP(C39,包装清单!C:H,6,0)</f>
        <v>塑料件</v>
      </c>
      <c r="G39" s="24" t="str">
        <f>VLOOKUP(C39,包装清单!C:K,8,0)</f>
        <v>塑料筐</v>
      </c>
      <c r="H39" s="24" t="str">
        <f>VLOOKUP(C39,包装清单!C:K,9,0)</f>
        <v>EU2311</v>
      </c>
      <c r="I39" s="24">
        <f>VLOOKUP(C39,包装清单!C:N,12,0)</f>
        <v>100</v>
      </c>
      <c r="J39" s="33">
        <v>4</v>
      </c>
      <c r="K39" s="22"/>
      <c r="L39" s="33" t="s">
        <v>406</v>
      </c>
    </row>
    <row r="40" ht="25" customHeight="1" spans="2:12">
      <c r="B40" s="22"/>
      <c r="C40" s="26" t="s">
        <v>194</v>
      </c>
      <c r="D40" s="26" t="s">
        <v>194</v>
      </c>
      <c r="E40" s="26" t="s">
        <v>195</v>
      </c>
      <c r="F40" s="27" t="str">
        <f>VLOOKUP(C40,包装清单!C:H,6,0)</f>
        <v>塑料件</v>
      </c>
      <c r="G40" s="27" t="str">
        <f>VLOOKUP(C40,包装清单!C:K,8,0)</f>
        <v>塑料筐</v>
      </c>
      <c r="H40" s="27" t="str">
        <f>VLOOKUP(C40,包装清单!C:K,9,0)</f>
        <v>EU4622</v>
      </c>
      <c r="I40" s="27">
        <f>VLOOKUP(C40,包装清单!C:N,12,0)</f>
        <v>50</v>
      </c>
      <c r="J40" s="35">
        <v>2</v>
      </c>
      <c r="K40" s="22"/>
      <c r="L40" s="33" t="s">
        <v>405</v>
      </c>
    </row>
    <row r="41" ht="25" customHeight="1" spans="2:12">
      <c r="B41" s="22"/>
      <c r="C41" s="26" t="s">
        <v>197</v>
      </c>
      <c r="D41" s="26" t="s">
        <v>197</v>
      </c>
      <c r="E41" s="26" t="s">
        <v>198</v>
      </c>
      <c r="F41" s="27" t="str">
        <f>VLOOKUP(C41,包装清单!C:H,6,0)</f>
        <v>塑料件</v>
      </c>
      <c r="G41" s="27" t="str">
        <f>VLOOKUP(C41,包装清单!C:K,8,0)</f>
        <v>塑料筐</v>
      </c>
      <c r="H41" s="27" t="str">
        <f>VLOOKUP(C41,包装清单!C:K,9,0)</f>
        <v>EU4622</v>
      </c>
      <c r="I41" s="27">
        <f>VLOOKUP(C41,包装清单!C:N,12,0)</f>
        <v>50</v>
      </c>
      <c r="J41" s="35">
        <v>2</v>
      </c>
      <c r="K41" s="13"/>
      <c r="L41" s="33" t="s">
        <v>405</v>
      </c>
    </row>
    <row r="42" ht="25" customHeight="1" spans="2:12">
      <c r="B42" s="22"/>
      <c r="C42" s="19" t="s">
        <v>152</v>
      </c>
      <c r="D42" s="19" t="s">
        <v>152</v>
      </c>
      <c r="E42" s="19" t="s">
        <v>153</v>
      </c>
      <c r="F42" s="24" t="str">
        <f>VLOOKUP(C42,包装清单!C:H,6,0)</f>
        <v>电泳件</v>
      </c>
      <c r="G42" s="24" t="str">
        <f>VLOOKUP(C42,包装清单!C:K,8,0)</f>
        <v>线边物料盒</v>
      </c>
      <c r="H42" s="24" t="str">
        <f>VLOOKUP(C42,包装清单!C:K,9,0)</f>
        <v>X1号</v>
      </c>
      <c r="I42" s="24">
        <f>VLOOKUP(C42,包装清单!C:N,12,0)</f>
        <v>100</v>
      </c>
      <c r="J42" s="33">
        <v>2</v>
      </c>
      <c r="K42" s="8" t="s">
        <v>407</v>
      </c>
      <c r="L42" s="33" t="s">
        <v>406</v>
      </c>
    </row>
    <row r="43" ht="25" customHeight="1" spans="2:12">
      <c r="B43" s="22"/>
      <c r="C43" s="19" t="s">
        <v>169</v>
      </c>
      <c r="D43" s="19" t="s">
        <v>169</v>
      </c>
      <c r="E43" s="19" t="s">
        <v>170</v>
      </c>
      <c r="F43" s="24" t="str">
        <f>VLOOKUP(C43,包装清单!C:H,6,0)</f>
        <v>标准件</v>
      </c>
      <c r="G43" s="24" t="str">
        <f>VLOOKUP(C43,包装清单!C:K,8,0)</f>
        <v>线边物料盒</v>
      </c>
      <c r="H43" s="24" t="str">
        <f>VLOOKUP(C43,包装清单!C:K,9,0)</f>
        <v>X1号</v>
      </c>
      <c r="I43" s="24">
        <f>VLOOKUP(C43,包装清单!C:N,12,0)</f>
        <v>0</v>
      </c>
      <c r="J43" s="33">
        <v>4</v>
      </c>
      <c r="K43" s="22"/>
      <c r="L43" s="33" t="s">
        <v>406</v>
      </c>
    </row>
    <row r="44" ht="25" customHeight="1" spans="2:12">
      <c r="B44" s="22"/>
      <c r="C44" s="19" t="s">
        <v>104</v>
      </c>
      <c r="D44" s="19" t="s">
        <v>104</v>
      </c>
      <c r="E44" s="19" t="s">
        <v>105</v>
      </c>
      <c r="F44" s="24" t="str">
        <f>VLOOKUP(C44,包装清单!C:H,6,0)</f>
        <v>标准件</v>
      </c>
      <c r="G44" s="24" t="str">
        <f>VLOOKUP(C44,包装清单!C:K,8,0)</f>
        <v>线边物料盒</v>
      </c>
      <c r="H44" s="24" t="str">
        <f>VLOOKUP(C44,包装清单!C:K,9,0)</f>
        <v>X1号</v>
      </c>
      <c r="I44" s="24">
        <f>VLOOKUP(C44,包装清单!C:N,12,0)</f>
        <v>0</v>
      </c>
      <c r="J44" s="33">
        <v>4</v>
      </c>
      <c r="K44" s="22"/>
      <c r="L44" s="33" t="s">
        <v>406</v>
      </c>
    </row>
    <row r="45" ht="25" customHeight="1" spans="2:12">
      <c r="B45" s="22"/>
      <c r="C45" s="19" t="s">
        <v>92</v>
      </c>
      <c r="D45" s="19" t="s">
        <v>92</v>
      </c>
      <c r="E45" s="19" t="s">
        <v>93</v>
      </c>
      <c r="F45" s="24" t="str">
        <f>VLOOKUP(C45,包装清单!C:H,6,0)</f>
        <v>标准件</v>
      </c>
      <c r="G45" s="24" t="str">
        <f>VLOOKUP(C45,包装清单!C:K,8,0)</f>
        <v>线边物料盒</v>
      </c>
      <c r="H45" s="24" t="str">
        <f>VLOOKUP(C45,包装清单!C:K,9,0)</f>
        <v>X1号</v>
      </c>
      <c r="I45" s="24">
        <f>VLOOKUP(C45,包装清单!C:N,12,0)</f>
        <v>0</v>
      </c>
      <c r="J45" s="33">
        <v>4</v>
      </c>
      <c r="K45" s="22"/>
      <c r="L45" s="33" t="s">
        <v>406</v>
      </c>
    </row>
    <row r="46" ht="25" customHeight="1" spans="2:12">
      <c r="B46" s="22"/>
      <c r="C46" s="19" t="s">
        <v>100</v>
      </c>
      <c r="D46" s="19" t="s">
        <v>100</v>
      </c>
      <c r="E46" s="19" t="s">
        <v>101</v>
      </c>
      <c r="F46" s="24" t="str">
        <f>VLOOKUP(C46,包装清单!C:H,6,0)</f>
        <v>标准件</v>
      </c>
      <c r="G46" s="24" t="str">
        <f>VLOOKUP(C46,包装清单!C:K,8,0)</f>
        <v>线边物料盒</v>
      </c>
      <c r="H46" s="24" t="str">
        <f>VLOOKUP(C46,包装清单!C:K,9,0)</f>
        <v>X1号</v>
      </c>
      <c r="I46" s="24">
        <f>VLOOKUP(C46,包装清单!C:N,12,0)</f>
        <v>0</v>
      </c>
      <c r="J46" s="33">
        <v>4</v>
      </c>
      <c r="K46" s="22"/>
      <c r="L46" s="33" t="s">
        <v>406</v>
      </c>
    </row>
    <row r="47" ht="25" customHeight="1" spans="2:12">
      <c r="B47" s="22"/>
      <c r="C47" s="19" t="s">
        <v>104</v>
      </c>
      <c r="D47" s="19" t="s">
        <v>104</v>
      </c>
      <c r="E47" s="19" t="s">
        <v>105</v>
      </c>
      <c r="F47" s="24" t="str">
        <f>VLOOKUP(C47,包装清单!C:H,6,0)</f>
        <v>标准件</v>
      </c>
      <c r="G47" s="24" t="str">
        <f>VLOOKUP(C47,包装清单!C:K,8,0)</f>
        <v>线边物料盒</v>
      </c>
      <c r="H47" s="24" t="str">
        <f>VLOOKUP(C47,包装清单!C:K,9,0)</f>
        <v>X1号</v>
      </c>
      <c r="I47" s="24">
        <f>VLOOKUP(C47,包装清单!C:N,12,0)</f>
        <v>0</v>
      </c>
      <c r="J47" s="33">
        <v>4</v>
      </c>
      <c r="K47" s="22"/>
      <c r="L47" s="33" t="s">
        <v>406</v>
      </c>
    </row>
    <row r="48" ht="25" customHeight="1" spans="2:12">
      <c r="B48" s="22"/>
      <c r="C48" s="19" t="s">
        <v>149</v>
      </c>
      <c r="D48" s="19" t="s">
        <v>149</v>
      </c>
      <c r="E48" s="19" t="s">
        <v>150</v>
      </c>
      <c r="F48" s="24" t="str">
        <f>VLOOKUP(C48,包装清单!C:H,6,0)</f>
        <v>标准件</v>
      </c>
      <c r="G48" s="24" t="str">
        <f>VLOOKUP(C48,包装清单!C:K,8,0)</f>
        <v>线边物料盒</v>
      </c>
      <c r="H48" s="24" t="str">
        <f>VLOOKUP(C48,包装清单!C:K,9,0)</f>
        <v>X1号</v>
      </c>
      <c r="I48" s="24">
        <f>VLOOKUP(C48,包装清单!C:N,12,0)</f>
        <v>0</v>
      </c>
      <c r="J48" s="33">
        <v>8</v>
      </c>
      <c r="K48" s="22"/>
      <c r="L48" s="33" t="s">
        <v>406</v>
      </c>
    </row>
    <row r="49" ht="25" customHeight="1" spans="2:12">
      <c r="B49" s="22"/>
      <c r="C49" s="19" t="s">
        <v>169</v>
      </c>
      <c r="D49" s="19" t="s">
        <v>169</v>
      </c>
      <c r="E49" s="19" t="s">
        <v>170</v>
      </c>
      <c r="F49" s="24" t="str">
        <f>VLOOKUP(C49,包装清单!C:H,6,0)</f>
        <v>标准件</v>
      </c>
      <c r="G49" s="24" t="str">
        <f>VLOOKUP(C49,包装清单!C:K,8,0)</f>
        <v>线边物料盒</v>
      </c>
      <c r="H49" s="24" t="str">
        <f>VLOOKUP(C49,包装清单!C:K,9,0)</f>
        <v>X1号</v>
      </c>
      <c r="I49" s="24">
        <f>VLOOKUP(C49,包装清单!C:N,12,0)</f>
        <v>0</v>
      </c>
      <c r="J49" s="33">
        <v>4</v>
      </c>
      <c r="K49" s="22"/>
      <c r="L49" s="33" t="s">
        <v>406</v>
      </c>
    </row>
    <row r="50" ht="25" customHeight="1" spans="2:12">
      <c r="B50" s="22"/>
      <c r="C50" s="19" t="s">
        <v>104</v>
      </c>
      <c r="D50" s="19" t="s">
        <v>104</v>
      </c>
      <c r="E50" s="19" t="s">
        <v>105</v>
      </c>
      <c r="F50" s="24" t="str">
        <f>VLOOKUP(C50,包装清单!C:H,6,0)</f>
        <v>标准件</v>
      </c>
      <c r="G50" s="24" t="str">
        <f>VLOOKUP(C50,包装清单!C:K,8,0)</f>
        <v>线边物料盒</v>
      </c>
      <c r="H50" s="24" t="str">
        <f>VLOOKUP(C50,包装清单!C:K,9,0)</f>
        <v>X1号</v>
      </c>
      <c r="I50" s="24">
        <f>VLOOKUP(C50,包装清单!C:N,12,0)</f>
        <v>0</v>
      </c>
      <c r="J50" s="33">
        <v>4</v>
      </c>
      <c r="K50" s="22"/>
      <c r="L50" s="33" t="s">
        <v>406</v>
      </c>
    </row>
    <row r="51" ht="25" customHeight="1" spans="2:12">
      <c r="B51" s="22"/>
      <c r="C51" s="19" t="s">
        <v>92</v>
      </c>
      <c r="D51" s="19" t="s">
        <v>92</v>
      </c>
      <c r="E51" s="19" t="s">
        <v>93</v>
      </c>
      <c r="F51" s="24" t="str">
        <f>VLOOKUP(C51,包装清单!C:H,6,0)</f>
        <v>标准件</v>
      </c>
      <c r="G51" s="24" t="str">
        <f>VLOOKUP(C51,包装清单!C:K,8,0)</f>
        <v>线边物料盒</v>
      </c>
      <c r="H51" s="24" t="str">
        <f>VLOOKUP(C51,包装清单!C:K,9,0)</f>
        <v>X1号</v>
      </c>
      <c r="I51" s="24">
        <f>VLOOKUP(C51,包装清单!C:N,12,0)</f>
        <v>0</v>
      </c>
      <c r="J51" s="33">
        <v>4</v>
      </c>
      <c r="K51" s="22"/>
      <c r="L51" s="33" t="s">
        <v>406</v>
      </c>
    </row>
    <row r="52" ht="25" customHeight="1" spans="2:12">
      <c r="B52" s="22"/>
      <c r="C52" s="19" t="s">
        <v>187</v>
      </c>
      <c r="D52" s="19" t="s">
        <v>187</v>
      </c>
      <c r="E52" s="19" t="s">
        <v>188</v>
      </c>
      <c r="F52" s="24" t="str">
        <f>VLOOKUP(C52,包装清单!C:H,6,0)</f>
        <v>标准件</v>
      </c>
      <c r="G52" s="24" t="str">
        <f>VLOOKUP(C52,包装清单!C:K,8,0)</f>
        <v>线边物料盒</v>
      </c>
      <c r="H52" s="24" t="str">
        <f>VLOOKUP(C52,包装清单!C:K,9,0)</f>
        <v>X1号</v>
      </c>
      <c r="I52" s="24">
        <f>VLOOKUP(C52,包装清单!C:N,12,0)</f>
        <v>0</v>
      </c>
      <c r="J52" s="33">
        <v>8</v>
      </c>
      <c r="K52" s="22"/>
      <c r="L52" s="33" t="s">
        <v>406</v>
      </c>
    </row>
    <row r="53" ht="25" customHeight="1" spans="2:12">
      <c r="B53" s="22"/>
      <c r="C53" s="19" t="s">
        <v>169</v>
      </c>
      <c r="D53" s="19" t="s">
        <v>169</v>
      </c>
      <c r="E53" s="19" t="s">
        <v>170</v>
      </c>
      <c r="F53" s="24" t="str">
        <f>VLOOKUP(C53,包装清单!C:H,6,0)</f>
        <v>标准件</v>
      </c>
      <c r="G53" s="24" t="str">
        <f>VLOOKUP(C53,包装清单!C:K,8,0)</f>
        <v>线边物料盒</v>
      </c>
      <c r="H53" s="24" t="str">
        <f>VLOOKUP(C53,包装清单!C:K,9,0)</f>
        <v>X1号</v>
      </c>
      <c r="I53" s="24">
        <f>VLOOKUP(C53,包装清单!C:N,12,0)</f>
        <v>0</v>
      </c>
      <c r="J53" s="33">
        <v>10</v>
      </c>
      <c r="K53" s="22"/>
      <c r="L53" s="33" t="s">
        <v>406</v>
      </c>
    </row>
    <row r="54" ht="25" customHeight="1" spans="2:12">
      <c r="B54" s="22"/>
      <c r="C54" s="19" t="s">
        <v>200</v>
      </c>
      <c r="D54" s="19" t="s">
        <v>200</v>
      </c>
      <c r="E54" s="19" t="s">
        <v>201</v>
      </c>
      <c r="F54" s="24" t="str">
        <f>VLOOKUP(C54,包装清单!C:H,6,0)</f>
        <v>线材件</v>
      </c>
      <c r="G54" s="24" t="str">
        <f>VLOOKUP(C54,包装清单!C:K,8,0)</f>
        <v>线边物料盒</v>
      </c>
      <c r="H54" s="24" t="str">
        <f>VLOOKUP(C54,包装清单!C:K,9,0)</f>
        <v>X1号</v>
      </c>
      <c r="I54" s="24">
        <f>VLOOKUP(C54,包装清单!C:N,12,0)</f>
        <v>0</v>
      </c>
      <c r="J54" s="33">
        <v>4</v>
      </c>
      <c r="K54" s="22"/>
      <c r="L54" s="33" t="s">
        <v>406</v>
      </c>
    </row>
    <row r="55" ht="25" customHeight="1" spans="2:12">
      <c r="B55" s="22"/>
      <c r="C55" s="19" t="s">
        <v>203</v>
      </c>
      <c r="D55" s="19" t="s">
        <v>203</v>
      </c>
      <c r="E55" s="19" t="s">
        <v>204</v>
      </c>
      <c r="F55" s="24" t="str">
        <f>VLOOKUP(C55,包装清单!C:H,6,0)</f>
        <v>标准件</v>
      </c>
      <c r="G55" s="24" t="str">
        <f>VLOOKUP(C55,包装清单!C:K,8,0)</f>
        <v>线边物料盒</v>
      </c>
      <c r="H55" s="24" t="str">
        <f>VLOOKUP(C55,包装清单!C:K,9,0)</f>
        <v>X1号</v>
      </c>
      <c r="I55" s="24">
        <f>VLOOKUP(C55,包装清单!C:N,12,0)</f>
        <v>0</v>
      </c>
      <c r="J55" s="33">
        <v>4</v>
      </c>
      <c r="K55" s="22"/>
      <c r="L55" s="33" t="s">
        <v>406</v>
      </c>
    </row>
    <row r="56" ht="25" customHeight="1" spans="2:12">
      <c r="B56" s="13"/>
      <c r="C56" s="19" t="s">
        <v>381</v>
      </c>
      <c r="D56" s="19" t="s">
        <v>381</v>
      </c>
      <c r="E56" s="19" t="s">
        <v>382</v>
      </c>
      <c r="F56" s="24" t="str">
        <f>VLOOKUP(C56,包装清单!C:H,6,0)</f>
        <v>标准件</v>
      </c>
      <c r="G56" s="24" t="str">
        <f>VLOOKUP(C56,包装清单!C:K,8,0)</f>
        <v>线边物料盒</v>
      </c>
      <c r="H56" s="24" t="str">
        <f>VLOOKUP(C56,包装清单!C:K,9,0)</f>
        <v>X1号</v>
      </c>
      <c r="I56" s="24">
        <f>VLOOKUP(C56,包装清单!C:N,12,0)</f>
        <v>0</v>
      </c>
      <c r="J56" s="33">
        <v>1</v>
      </c>
      <c r="K56" s="13"/>
      <c r="L56" s="33" t="s">
        <v>406</v>
      </c>
    </row>
    <row r="57" ht="25" customHeight="1" spans="2:12">
      <c r="B57" s="18" t="s">
        <v>414</v>
      </c>
      <c r="C57" s="19" t="s">
        <v>240</v>
      </c>
      <c r="D57" s="19" t="s">
        <v>240</v>
      </c>
      <c r="E57" s="20" t="s">
        <v>241</v>
      </c>
      <c r="F57" s="21" t="str">
        <f>VLOOKUP(C57,包装清单!C:H,6,0)</f>
        <v>铝型材</v>
      </c>
      <c r="G57" s="21" t="str">
        <f>VLOOKUP(C57,包装清单!C:K,8,0)</f>
        <v>塑料筐</v>
      </c>
      <c r="H57" s="21" t="str">
        <f>VLOOKUP(C57,包装清单!C:K,9,0)</f>
        <v>EU4622</v>
      </c>
      <c r="I57" s="21">
        <f>VLOOKUP(C57,包装清单!C:N,12,0)</f>
        <v>50</v>
      </c>
      <c r="J57" s="32">
        <v>2</v>
      </c>
      <c r="K57" s="34" t="s">
        <v>404</v>
      </c>
      <c r="L57" s="33" t="s">
        <v>405</v>
      </c>
    </row>
    <row r="58" ht="25" customHeight="1" spans="2:12">
      <c r="B58" s="22"/>
      <c r="C58" s="19" t="s">
        <v>243</v>
      </c>
      <c r="D58" s="19" t="s">
        <v>243</v>
      </c>
      <c r="E58" s="23" t="s">
        <v>244</v>
      </c>
      <c r="F58" s="21" t="str">
        <f>VLOOKUP(C58,包装清单!C:H,6,0)</f>
        <v>铸铝件</v>
      </c>
      <c r="G58" s="21" t="str">
        <f>VLOOKUP(C58,包装清单!C:K,8,0)</f>
        <v>塑料筐+内衬</v>
      </c>
      <c r="H58" s="21" t="str">
        <f>VLOOKUP(C58,包装清单!C:K,9,0)</f>
        <v>EU4622</v>
      </c>
      <c r="I58" s="21">
        <f>VLOOKUP(C58,包装清单!C:N,12,0)</f>
        <v>90</v>
      </c>
      <c r="J58" s="32">
        <v>4</v>
      </c>
      <c r="K58" s="33"/>
      <c r="L58" s="33" t="s">
        <v>405</v>
      </c>
    </row>
    <row r="59" ht="25" customHeight="1" spans="2:12">
      <c r="B59" s="13"/>
      <c r="C59" s="19" t="s">
        <v>246</v>
      </c>
      <c r="D59" s="19" t="s">
        <v>246</v>
      </c>
      <c r="E59" s="19" t="s">
        <v>247</v>
      </c>
      <c r="F59" s="24" t="str">
        <f>VLOOKUP(C59,包装清单!C:H,6,0)</f>
        <v>标准件</v>
      </c>
      <c r="G59" s="24" t="str">
        <f>VLOOKUP(C59,包装清单!C:K,8,0)</f>
        <v>线边物料盒</v>
      </c>
      <c r="H59" s="24" t="str">
        <f>VLOOKUP(C59,包装清单!C:K,9,0)</f>
        <v>X1号</v>
      </c>
      <c r="I59" s="24">
        <f>VLOOKUP(C59,包装清单!C:N,12,0)</f>
        <v>0</v>
      </c>
      <c r="J59" s="33">
        <v>8</v>
      </c>
      <c r="K59" s="13" t="s">
        <v>407</v>
      </c>
      <c r="L59" s="33" t="s">
        <v>406</v>
      </c>
    </row>
    <row r="60" ht="25" customHeight="1" spans="2:12">
      <c r="B60" s="18" t="s">
        <v>415</v>
      </c>
      <c r="C60" s="19" t="s">
        <v>232</v>
      </c>
      <c r="D60" s="19" t="s">
        <v>232</v>
      </c>
      <c r="E60" s="19" t="s">
        <v>233</v>
      </c>
      <c r="F60" s="24" t="str">
        <f>VLOOKUP(C60,包装清单!C:H,6,0)</f>
        <v>铝型材</v>
      </c>
      <c r="G60" s="24" t="str">
        <f>VLOOKUP(C60,包装清单!C:K,8,0)</f>
        <v>工装车6</v>
      </c>
      <c r="H60" s="24" t="str">
        <f>VLOOKUP(C60,包装清单!C:K,9,0)</f>
        <v>H6WP-SXGZC-06</v>
      </c>
      <c r="I60" s="24">
        <f>VLOOKUP(C60,包装清单!C:N,12,0)</f>
        <v>24</v>
      </c>
      <c r="J60" s="33">
        <v>2</v>
      </c>
      <c r="K60" s="8" t="s">
        <v>410</v>
      </c>
      <c r="L60" s="33"/>
    </row>
    <row r="61" ht="25" customHeight="1" spans="2:12">
      <c r="B61" s="22"/>
      <c r="C61" s="19" t="s">
        <v>250</v>
      </c>
      <c r="D61" s="19" t="s">
        <v>250</v>
      </c>
      <c r="E61" s="20" t="s">
        <v>251</v>
      </c>
      <c r="F61" s="24" t="str">
        <f>VLOOKUP(C61,包装清单!C:H,6,0)</f>
        <v>木材件</v>
      </c>
      <c r="G61" s="24" t="str">
        <f>VLOOKUP(C61,包装清单!C:K,8,0)</f>
        <v>塑料筐</v>
      </c>
      <c r="H61" s="24" t="str">
        <f>VLOOKUP(C61,包装清单!C:K,9,0)</f>
        <v>EU8633</v>
      </c>
      <c r="I61" s="24">
        <f>VLOOKUP(C61,包装清单!C:N,12,0)</f>
        <v>65</v>
      </c>
      <c r="J61" s="33">
        <v>13</v>
      </c>
      <c r="K61" s="13"/>
      <c r="L61" s="33" t="s">
        <v>405</v>
      </c>
    </row>
    <row r="62" ht="25" customHeight="1" spans="2:12">
      <c r="B62" s="22"/>
      <c r="C62" s="19" t="s">
        <v>254</v>
      </c>
      <c r="D62" s="19" t="s">
        <v>254</v>
      </c>
      <c r="E62" s="20" t="s">
        <v>255</v>
      </c>
      <c r="F62" s="24" t="str">
        <f>VLOOKUP(C62,包装清单!C:H,6,0)</f>
        <v>橡胶件</v>
      </c>
      <c r="G62" s="24" t="str">
        <f>VLOOKUP(C62,包装清单!C:K,8,0)</f>
        <v>塑料筐</v>
      </c>
      <c r="H62" s="24" t="str">
        <f>VLOOKUP(C62,包装清单!C:K,9,0)</f>
        <v>EU4622</v>
      </c>
      <c r="I62" s="24">
        <f>VLOOKUP(C62,包装清单!C:N,12,0)</f>
        <v>400</v>
      </c>
      <c r="J62" s="33">
        <v>26</v>
      </c>
      <c r="K62" s="18" t="s">
        <v>404</v>
      </c>
      <c r="L62" s="33" t="s">
        <v>405</v>
      </c>
    </row>
    <row r="63" ht="25" customHeight="1" spans="2:12">
      <c r="B63" s="22"/>
      <c r="C63" s="28" t="s">
        <v>258</v>
      </c>
      <c r="D63" s="29" t="s">
        <v>258</v>
      </c>
      <c r="E63" s="30" t="s">
        <v>259</v>
      </c>
      <c r="F63" s="24" t="str">
        <f>VLOOKUP(C63,包装清单!C:H,6,0)</f>
        <v>缝纫件</v>
      </c>
      <c r="G63" s="24" t="str">
        <f>VLOOKUP(C63,包装清单!C:K,8,0)</f>
        <v>塑料筐</v>
      </c>
      <c r="H63" s="24" t="str">
        <f>VLOOKUP(C63,包装清单!C:K,9,0)</f>
        <v>EU4622</v>
      </c>
      <c r="I63" s="24">
        <f>VLOOKUP(C63,包装清单!C:N,12,0)</f>
        <v>50</v>
      </c>
      <c r="J63" s="33">
        <v>2</v>
      </c>
      <c r="K63" s="22"/>
      <c r="L63" s="33" t="s">
        <v>405</v>
      </c>
    </row>
    <row r="64" ht="25" customHeight="1" spans="2:12">
      <c r="B64" s="22"/>
      <c r="C64" s="19" t="s">
        <v>267</v>
      </c>
      <c r="D64" s="19" t="s">
        <v>267</v>
      </c>
      <c r="E64" s="19" t="s">
        <v>268</v>
      </c>
      <c r="F64" s="24" t="str">
        <f>VLOOKUP(C64,包装清单!C:H,6,0)</f>
        <v>缝纫件</v>
      </c>
      <c r="G64" s="24" t="str">
        <f>VLOOKUP(C64,包装清单!C:K,8,0)</f>
        <v>塑料筐</v>
      </c>
      <c r="H64" s="24" t="str">
        <f>VLOOKUP(C64,包装清单!C:K,9,0)</f>
        <v>EU4311</v>
      </c>
      <c r="I64" s="24">
        <f>VLOOKUP(C64,包装清单!C:N,12,0)</f>
        <v>50</v>
      </c>
      <c r="J64" s="33">
        <v>2</v>
      </c>
      <c r="K64" s="13"/>
      <c r="L64" s="33" t="s">
        <v>406</v>
      </c>
    </row>
    <row r="65" ht="25" customHeight="1" spans="2:12">
      <c r="B65" s="22"/>
      <c r="C65" s="19" t="s">
        <v>152</v>
      </c>
      <c r="D65" s="36" t="s">
        <v>152</v>
      </c>
      <c r="E65" s="19" t="s">
        <v>153</v>
      </c>
      <c r="F65" s="24" t="str">
        <f>VLOOKUP(C65,包装清单!C:H,6,0)</f>
        <v>电泳件</v>
      </c>
      <c r="G65" s="24" t="str">
        <f>VLOOKUP(C65,包装清单!C:K,8,0)</f>
        <v>线边物料盒</v>
      </c>
      <c r="H65" s="24" t="str">
        <f>VLOOKUP(C65,包装清单!C:K,9,0)</f>
        <v>X1号</v>
      </c>
      <c r="I65" s="24">
        <f>VLOOKUP(C65,包装清单!C:N,12,0)</f>
        <v>100</v>
      </c>
      <c r="J65" s="33">
        <v>4</v>
      </c>
      <c r="K65" s="22" t="s">
        <v>407</v>
      </c>
      <c r="L65" s="33" t="s">
        <v>406</v>
      </c>
    </row>
    <row r="66" ht="25" customHeight="1" spans="2:12">
      <c r="B66" s="22"/>
      <c r="C66" s="19" t="s">
        <v>246</v>
      </c>
      <c r="D66" s="19" t="s">
        <v>246</v>
      </c>
      <c r="E66" s="19" t="s">
        <v>247</v>
      </c>
      <c r="F66" s="24" t="str">
        <f>VLOOKUP(C66,包装清单!C:H,6,0)</f>
        <v>标准件</v>
      </c>
      <c r="G66" s="24" t="str">
        <f>VLOOKUP(C66,包装清单!C:K,8,0)</f>
        <v>线边物料盒</v>
      </c>
      <c r="H66" s="24" t="str">
        <f>VLOOKUP(C66,包装清单!C:K,9,0)</f>
        <v>X1号</v>
      </c>
      <c r="I66" s="24">
        <f>VLOOKUP(C66,包装清单!C:N,12,0)</f>
        <v>0</v>
      </c>
      <c r="J66" s="33">
        <v>8</v>
      </c>
      <c r="K66" s="22"/>
      <c r="L66" s="33" t="s">
        <v>406</v>
      </c>
    </row>
    <row r="67" ht="25" customHeight="1" spans="2:12">
      <c r="B67" s="13"/>
      <c r="C67" s="19" t="s">
        <v>169</v>
      </c>
      <c r="D67" s="19" t="s">
        <v>169</v>
      </c>
      <c r="E67" s="19" t="s">
        <v>170</v>
      </c>
      <c r="F67" s="24" t="str">
        <f>VLOOKUP(C67,包装清单!C:H,6,0)</f>
        <v>标准件</v>
      </c>
      <c r="G67" s="24" t="str">
        <f>VLOOKUP(C67,包装清单!C:K,8,0)</f>
        <v>线边物料盒</v>
      </c>
      <c r="H67" s="24" t="str">
        <f>VLOOKUP(C67,包装清单!C:K,9,0)</f>
        <v>X1号</v>
      </c>
      <c r="I67" s="24">
        <f>VLOOKUP(C67,包装清单!C:N,12,0)</f>
        <v>0</v>
      </c>
      <c r="J67" s="33">
        <v>4</v>
      </c>
      <c r="K67" s="13"/>
      <c r="L67" s="33" t="s">
        <v>406</v>
      </c>
    </row>
    <row r="68" ht="25" customHeight="1" spans="2:12">
      <c r="B68" s="22" t="s">
        <v>416</v>
      </c>
      <c r="C68" s="19" t="s">
        <v>162</v>
      </c>
      <c r="D68" s="19" t="s">
        <v>162</v>
      </c>
      <c r="E68" s="19" t="s">
        <v>163</v>
      </c>
      <c r="F68" s="24" t="str">
        <f>VLOOKUP(C68,包装清单!C:H,6,0)</f>
        <v>线材件</v>
      </c>
      <c r="G68" s="24" t="str">
        <f>VLOOKUP(C68,包装清单!C:K,8,0)</f>
        <v>塑料筐</v>
      </c>
      <c r="H68" s="24" t="str">
        <f>VLOOKUP(C68,包装清单!C:K,9,0)</f>
        <v>EU2311</v>
      </c>
      <c r="I68" s="24">
        <f>VLOOKUP(C68,包装清单!C:N,12,0)</f>
        <v>100</v>
      </c>
      <c r="J68" s="33">
        <v>2</v>
      </c>
      <c r="K68" s="18" t="s">
        <v>404</v>
      </c>
      <c r="L68" s="33" t="s">
        <v>406</v>
      </c>
    </row>
    <row r="69" ht="25" customHeight="1" spans="2:12">
      <c r="B69" s="22"/>
      <c r="C69" s="19" t="s">
        <v>214</v>
      </c>
      <c r="D69" s="19" t="s">
        <v>214</v>
      </c>
      <c r="E69" s="20" t="s">
        <v>215</v>
      </c>
      <c r="F69" s="24" t="str">
        <f>VLOOKUP(C69,包装清单!C:H,6,0)</f>
        <v>泡沫件</v>
      </c>
      <c r="G69" s="24" t="str">
        <f>VLOOKUP(C69,包装清单!C:K,8,0)</f>
        <v>塑料筐</v>
      </c>
      <c r="H69" s="24" t="str">
        <f>VLOOKUP(C69,包装清单!C:K,9,0)</f>
        <v>EU4633</v>
      </c>
      <c r="I69" s="24">
        <f>VLOOKUP(C69,包装清单!C:N,12,0)</f>
        <v>28</v>
      </c>
      <c r="J69" s="33">
        <v>2</v>
      </c>
      <c r="K69" s="22"/>
      <c r="L69" s="33" t="s">
        <v>405</v>
      </c>
    </row>
    <row r="70" ht="25" customHeight="1" spans="2:12">
      <c r="B70" s="22"/>
      <c r="C70" s="19" t="s">
        <v>309</v>
      </c>
      <c r="D70" s="19" t="s">
        <v>309</v>
      </c>
      <c r="E70" s="19" t="s">
        <v>310</v>
      </c>
      <c r="F70" s="24" t="str">
        <f>VLOOKUP(C70,包装清单!C:H,6,0)</f>
        <v>磁铁</v>
      </c>
      <c r="G70" s="24" t="str">
        <f>VLOOKUP(C70,包装清单!C:K,8,0)</f>
        <v>塑料筐</v>
      </c>
      <c r="H70" s="24" t="str">
        <f>VLOOKUP(C70,包装清单!C:K,9,0)</f>
        <v>EU2311</v>
      </c>
      <c r="I70" s="24">
        <f>VLOOKUP(C70,包装清单!C:N,12,0)</f>
        <v>20</v>
      </c>
      <c r="J70" s="33">
        <v>3</v>
      </c>
      <c r="K70" s="13"/>
      <c r="L70" s="33" t="s">
        <v>406</v>
      </c>
    </row>
    <row r="71" ht="25" customHeight="1" spans="2:12">
      <c r="B71" s="22"/>
      <c r="C71" s="19" t="s">
        <v>210</v>
      </c>
      <c r="D71" s="19" t="s">
        <v>210</v>
      </c>
      <c r="E71" s="19" t="s">
        <v>211</v>
      </c>
      <c r="F71" s="24" t="str">
        <f>VLOOKUP(C71,包装清单!C:H,6,0)</f>
        <v>泡沫件</v>
      </c>
      <c r="G71" s="24" t="str">
        <f>VLOOKUP(C71,包装清单!C:K,8,0)</f>
        <v>工装车6</v>
      </c>
      <c r="H71" s="24" t="str">
        <f>VLOOKUP(C71,包装清单!C:K,9,0)</f>
        <v>H6WP-SXGZC-06</v>
      </c>
      <c r="I71" s="24">
        <f>VLOOKUP(C71,包装清单!C:N,12,0)</f>
        <v>24</v>
      </c>
      <c r="J71" s="33">
        <v>1</v>
      </c>
      <c r="K71" s="8" t="s">
        <v>410</v>
      </c>
      <c r="L71" s="33"/>
    </row>
    <row r="72" ht="25" customHeight="1" spans="2:12">
      <c r="B72" s="22"/>
      <c r="C72" s="19" t="s">
        <v>220</v>
      </c>
      <c r="D72" s="19" t="s">
        <v>220</v>
      </c>
      <c r="E72" s="19" t="s">
        <v>221</v>
      </c>
      <c r="F72" s="24" t="str">
        <f>VLOOKUP(C72,包装清单!C:H,6,0)</f>
        <v>泡沫件</v>
      </c>
      <c r="G72" s="24" t="str">
        <f>VLOOKUP(C72,包装清单!C:K,8,0)</f>
        <v>工装车3</v>
      </c>
      <c r="H72" s="24" t="str">
        <f>VLOOKUP(C72,包装清单!C:K,9,0)</f>
        <v>H6WP-SXGZC-03</v>
      </c>
      <c r="I72" s="24">
        <f>VLOOKUP(C72,包装清单!C:N,12,0)</f>
        <v>24</v>
      </c>
      <c r="J72" s="33">
        <v>1</v>
      </c>
      <c r="K72" s="22"/>
      <c r="L72" s="33"/>
    </row>
    <row r="73" ht="25" customHeight="1" spans="2:12">
      <c r="B73" s="13"/>
      <c r="C73" s="19" t="s">
        <v>225</v>
      </c>
      <c r="D73" s="19" t="s">
        <v>225</v>
      </c>
      <c r="E73" s="19" t="s">
        <v>226</v>
      </c>
      <c r="F73" s="24" t="str">
        <f>VLOOKUP(C73,包装清单!C:H,6,0)</f>
        <v>缝纫件</v>
      </c>
      <c r="G73" s="24" t="str">
        <f>VLOOKUP(C73,包装清单!C:K,8,0)</f>
        <v>工装车3</v>
      </c>
      <c r="H73" s="24" t="str">
        <f>VLOOKUP(C73,包装清单!C:K,9,0)</f>
        <v>H6WP-SXGZC-03</v>
      </c>
      <c r="I73" s="24">
        <f>VLOOKUP(C73,包装清单!C:N,12,0)</f>
        <v>12</v>
      </c>
      <c r="J73" s="38">
        <v>1</v>
      </c>
      <c r="K73" s="13"/>
      <c r="L73" s="33"/>
    </row>
    <row r="74" ht="25" customHeight="1" spans="2:12">
      <c r="B74" s="22" t="s">
        <v>417</v>
      </c>
      <c r="C74" s="19" t="s">
        <v>383</v>
      </c>
      <c r="D74" s="19" t="s">
        <v>383</v>
      </c>
      <c r="E74" s="19" t="s">
        <v>288</v>
      </c>
      <c r="F74" s="24" t="str">
        <f>VLOOKUP(C74,包装清单!C:H,6,0)</f>
        <v>无纺布</v>
      </c>
      <c r="G74" s="24" t="str">
        <f>VLOOKUP(C74,包装清单!C:K,8,0)</f>
        <v>线边物料架</v>
      </c>
      <c r="H74" s="24">
        <f>VLOOKUP(C74,包装清单!C:K,9,0)</f>
        <v>0</v>
      </c>
      <c r="I74" s="24">
        <f>VLOOKUP(C74,包装清单!C:N,12,0)</f>
        <v>0</v>
      </c>
      <c r="J74" s="33">
        <v>1</v>
      </c>
      <c r="K74" s="33" t="s">
        <v>401</v>
      </c>
      <c r="L74" s="33"/>
    </row>
    <row r="75" ht="25" customHeight="1" spans="2:12">
      <c r="B75" s="22"/>
      <c r="C75" s="19" t="s">
        <v>386</v>
      </c>
      <c r="D75" s="19" t="s">
        <v>386</v>
      </c>
      <c r="E75" s="19" t="s">
        <v>387</v>
      </c>
      <c r="F75" s="24" t="str">
        <f>VLOOKUP(C75,包装清单!C:H,6,0)</f>
        <v>泡沫件</v>
      </c>
      <c r="G75" s="24" t="str">
        <f>VLOOKUP(C75,包装清单!C:K,8,0)</f>
        <v>工装车4</v>
      </c>
      <c r="H75" s="24" t="str">
        <f>VLOOKUP(C75,包装清单!C:K,9,0)</f>
        <v>H6WP-SXGZC-04</v>
      </c>
      <c r="I75" s="24">
        <f>VLOOKUP(C75,包装清单!C:N,12,0)</f>
        <v>12</v>
      </c>
      <c r="J75" s="33">
        <v>2</v>
      </c>
      <c r="K75" s="8" t="s">
        <v>410</v>
      </c>
      <c r="L75" s="33"/>
    </row>
    <row r="76" ht="25" customHeight="1" spans="2:12">
      <c r="B76" s="22"/>
      <c r="C76" s="19" t="s">
        <v>392</v>
      </c>
      <c r="D76" s="19" t="s">
        <v>392</v>
      </c>
      <c r="E76" s="19" t="s">
        <v>393</v>
      </c>
      <c r="F76" s="24" t="str">
        <f>VLOOKUP(C76,包装清单!C:H,6,0)</f>
        <v>泡沫件</v>
      </c>
      <c r="G76" s="24" t="str">
        <f>VLOOKUP(C76,包装清单!C:K,8,0)</f>
        <v>工装车4</v>
      </c>
      <c r="H76" s="24" t="str">
        <f>VLOOKUP(C76,包装清单!C:K,9,0)</f>
        <v>H6WP-SXGZC-04</v>
      </c>
      <c r="I76" s="24">
        <f>VLOOKUP(C76,包装清单!C:N,12,0)</f>
        <v>12</v>
      </c>
      <c r="J76" s="33">
        <v>2</v>
      </c>
      <c r="K76" s="22"/>
      <c r="L76" s="33"/>
    </row>
    <row r="77" ht="25" customHeight="1" spans="2:12">
      <c r="B77" s="13"/>
      <c r="C77" s="19" t="s">
        <v>395</v>
      </c>
      <c r="D77" s="19" t="s">
        <v>395</v>
      </c>
      <c r="E77" s="19" t="s">
        <v>396</v>
      </c>
      <c r="F77" s="24" t="str">
        <f>VLOOKUP(C77,包装清单!C:H,6,0)</f>
        <v>纸箱</v>
      </c>
      <c r="G77" s="24" t="str">
        <f>VLOOKUP(C77,包装清单!C:K,8,0)</f>
        <v>托盘</v>
      </c>
      <c r="H77" s="24">
        <f>VLOOKUP(C77,包装清单!C:K,9,0)</f>
        <v>0</v>
      </c>
      <c r="I77" s="24">
        <f>VLOOKUP(C77,包装清单!C:N,12,0)</f>
        <v>0</v>
      </c>
      <c r="J77" s="33">
        <v>1</v>
      </c>
      <c r="K77" s="33" t="s">
        <v>399</v>
      </c>
      <c r="L77" s="33"/>
    </row>
    <row r="78" ht="25" customHeight="1" spans="2:12">
      <c r="B78" s="33" t="s">
        <v>40</v>
      </c>
      <c r="C78" s="19" t="s">
        <v>318</v>
      </c>
      <c r="D78" s="19" t="s">
        <v>318</v>
      </c>
      <c r="E78" s="19" t="s">
        <v>319</v>
      </c>
      <c r="F78" s="24" t="str">
        <f>VLOOKUP(C78,包装清单!C:H,6,0)</f>
        <v>标准件</v>
      </c>
      <c r="G78" s="24">
        <f>VLOOKUP(C78,包装清单!C:K,8,0)</f>
        <v>0</v>
      </c>
      <c r="H78" s="24">
        <f>VLOOKUP(C78,包装清单!C:K,9,0)</f>
        <v>0</v>
      </c>
      <c r="I78" s="24">
        <f>VLOOKUP(C78,包装清单!C:N,12,0)</f>
        <v>0</v>
      </c>
      <c r="J78" s="33">
        <v>8</v>
      </c>
      <c r="K78" s="19"/>
      <c r="L78" s="33" t="s">
        <v>406</v>
      </c>
    </row>
    <row r="79" ht="25" customHeight="1" spans="2:12">
      <c r="B79" s="33"/>
      <c r="C79" s="19" t="s">
        <v>354</v>
      </c>
      <c r="D79" s="19" t="s">
        <v>354</v>
      </c>
      <c r="E79" s="19" t="s">
        <v>355</v>
      </c>
      <c r="F79" s="24" t="str">
        <f>VLOOKUP(C79,包装清单!C:H,6,0)</f>
        <v>标准件</v>
      </c>
      <c r="G79" s="24">
        <f>VLOOKUP(C79,包装清单!C:K,8,0)</f>
        <v>0</v>
      </c>
      <c r="H79" s="24">
        <f>VLOOKUP(C79,包装清单!C:K,9,0)</f>
        <v>0</v>
      </c>
      <c r="I79" s="24">
        <f>VLOOKUP(C79,包装清单!C:N,12,0)</f>
        <v>0</v>
      </c>
      <c r="J79" s="33">
        <v>16</v>
      </c>
      <c r="K79" s="19"/>
      <c r="L79" s="33" t="s">
        <v>406</v>
      </c>
    </row>
    <row r="80" ht="25" customHeight="1" spans="2:12">
      <c r="B80" s="33"/>
      <c r="C80" s="19" t="s">
        <v>321</v>
      </c>
      <c r="D80" s="19" t="s">
        <v>321</v>
      </c>
      <c r="E80" s="37" t="s">
        <v>322</v>
      </c>
      <c r="F80" s="24" t="str">
        <f>VLOOKUP(C80,包装清单!C:H,6,0)</f>
        <v>电泳件</v>
      </c>
      <c r="G80" s="24" t="str">
        <f>VLOOKUP(C80,包装清单!C:K,8,0)</f>
        <v>塑料筐+气泡袋</v>
      </c>
      <c r="H80" s="24" t="str">
        <f>VLOOKUP(C80,包装清单!C:K,9,0)</f>
        <v>KB604014</v>
      </c>
      <c r="I80" s="24">
        <f>VLOOKUP(C80,包装清单!C:N,12,0)</f>
        <v>25</v>
      </c>
      <c r="J80" s="33">
        <v>2</v>
      </c>
      <c r="K80" s="19"/>
      <c r="L80" s="33" t="s">
        <v>418</v>
      </c>
    </row>
    <row r="81" ht="25" customHeight="1" spans="2:12">
      <c r="B81" s="33"/>
      <c r="C81" s="19" t="s">
        <v>337</v>
      </c>
      <c r="D81" s="19" t="s">
        <v>337</v>
      </c>
      <c r="E81" s="37" t="s">
        <v>338</v>
      </c>
      <c r="F81" s="24" t="str">
        <f>VLOOKUP(C81,包装清单!C:H,6,0)</f>
        <v>电泳件</v>
      </c>
      <c r="G81" s="24" t="str">
        <f>VLOOKUP(C81,包装清单!C:K,8,0)</f>
        <v>塑料筐+气泡袋</v>
      </c>
      <c r="H81" s="24" t="str">
        <f>VLOOKUP(C81,包装清单!C:K,9,0)</f>
        <v>KB604014</v>
      </c>
      <c r="I81" s="24">
        <f>VLOOKUP(C81,包装清单!C:N,12,0)</f>
        <v>25</v>
      </c>
      <c r="J81" s="33">
        <v>1</v>
      </c>
      <c r="K81" s="19"/>
      <c r="L81" s="33" t="s">
        <v>418</v>
      </c>
    </row>
    <row r="82" ht="25" customHeight="1" spans="2:12">
      <c r="B82" s="33"/>
      <c r="C82" s="19" t="s">
        <v>348</v>
      </c>
      <c r="D82" s="19" t="s">
        <v>348</v>
      </c>
      <c r="E82" s="37" t="s">
        <v>349</v>
      </c>
      <c r="F82" s="24" t="str">
        <f>VLOOKUP(C82,包装清单!C:H,6,0)</f>
        <v>电泳件</v>
      </c>
      <c r="G82" s="24" t="str">
        <f>VLOOKUP(C82,包装清单!C:K,8,0)</f>
        <v>塑料筐+气泡袋</v>
      </c>
      <c r="H82" s="24" t="str">
        <f>VLOOKUP(C82,包装清单!C:K,9,0)</f>
        <v>KB604014</v>
      </c>
      <c r="I82" s="24">
        <f>VLOOKUP(C82,包装清单!C:N,12,0)</f>
        <v>25</v>
      </c>
      <c r="J82" s="33">
        <v>1</v>
      </c>
      <c r="K82" s="19"/>
      <c r="L82" s="33" t="s">
        <v>418</v>
      </c>
    </row>
    <row r="83" ht="25" customHeight="1" spans="2:12">
      <c r="B83" s="22" t="s">
        <v>419</v>
      </c>
      <c r="C83" s="19" t="s">
        <v>274</v>
      </c>
      <c r="D83" s="19" t="s">
        <v>274</v>
      </c>
      <c r="E83" s="23" t="s">
        <v>275</v>
      </c>
      <c r="F83" s="24" t="str">
        <f>VLOOKUP(C83,包装清单!C:H,6,0)</f>
        <v>电泳件</v>
      </c>
      <c r="G83" s="24" t="s">
        <v>410</v>
      </c>
      <c r="H83" s="24" t="str">
        <f>VLOOKUP(C83,包装清单!C:K,9,0)</f>
        <v>H6WP-SXGZC-07</v>
      </c>
      <c r="I83" s="24">
        <f>VLOOKUP(C83,包装清单!C:N,12,0)</f>
        <v>35</v>
      </c>
      <c r="J83" s="33">
        <v>1</v>
      </c>
      <c r="K83" s="8" t="s">
        <v>410</v>
      </c>
      <c r="L83" s="33"/>
    </row>
    <row r="84" ht="25" customHeight="1" spans="2:12">
      <c r="B84" s="22"/>
      <c r="C84" s="19" t="s">
        <v>281</v>
      </c>
      <c r="D84" s="19" t="s">
        <v>281</v>
      </c>
      <c r="E84" s="23" t="s">
        <v>282</v>
      </c>
      <c r="F84" s="24" t="str">
        <f>VLOOKUP(C84,包装清单!C:H,6,0)</f>
        <v>电泳件</v>
      </c>
      <c r="G84" s="24" t="s">
        <v>410</v>
      </c>
      <c r="H84" s="24" t="str">
        <f>VLOOKUP(C84,包装清单!C:K,9,0)</f>
        <v>H6WP-SXGZC-07</v>
      </c>
      <c r="I84" s="24">
        <f>VLOOKUP(C84,包装清单!C:N,12,0)</f>
        <v>35</v>
      </c>
      <c r="J84" s="33">
        <v>1</v>
      </c>
      <c r="K84" s="13"/>
      <c r="L84" s="33"/>
    </row>
    <row r="85" ht="25" customHeight="1" spans="2:12">
      <c r="B85" s="22"/>
      <c r="C85" s="19" t="s">
        <v>303</v>
      </c>
      <c r="D85" s="19" t="s">
        <v>303</v>
      </c>
      <c r="E85" s="19" t="s">
        <v>304</v>
      </c>
      <c r="F85" s="24" t="str">
        <f>VLOOKUP(C85,包装清单!C:H,6,0)</f>
        <v>塑料件</v>
      </c>
      <c r="G85" s="24" t="str">
        <f>VLOOKUP(C85,包装清单!C:K,8,0)</f>
        <v>塑料筐</v>
      </c>
      <c r="H85" s="24" t="str">
        <f>VLOOKUP(C85,包装清单!C:K,9,0)</f>
        <v>EU8633</v>
      </c>
      <c r="I85" s="24">
        <f>VLOOKUP(C85,包装清单!C:N,12,0)</f>
        <v>100</v>
      </c>
      <c r="J85" s="33">
        <v>1</v>
      </c>
      <c r="K85" s="18" t="s">
        <v>404</v>
      </c>
      <c r="L85" s="33" t="s">
        <v>405</v>
      </c>
    </row>
    <row r="86" ht="25" customHeight="1" spans="2:12">
      <c r="B86" s="22"/>
      <c r="C86" s="19" t="s">
        <v>307</v>
      </c>
      <c r="D86" s="19" t="s">
        <v>307</v>
      </c>
      <c r="E86" s="19" t="s">
        <v>308</v>
      </c>
      <c r="F86" s="24" t="str">
        <f>VLOOKUP(C86,包装清单!C:H,6,0)</f>
        <v>塑料件</v>
      </c>
      <c r="G86" s="24" t="str">
        <f>VLOOKUP(C86,包装清单!C:K,8,0)</f>
        <v>塑料筐</v>
      </c>
      <c r="H86" s="24" t="str">
        <f>VLOOKUP(C86,包装清单!C:K,9,0)</f>
        <v>EU8633</v>
      </c>
      <c r="I86" s="24">
        <f>VLOOKUP(C86,包装清单!C:N,12,0)</f>
        <v>100</v>
      </c>
      <c r="J86" s="33">
        <v>1</v>
      </c>
      <c r="K86" s="22"/>
      <c r="L86" s="33" t="s">
        <v>405</v>
      </c>
    </row>
    <row r="87" ht="25" customHeight="1" spans="2:12">
      <c r="B87" s="22"/>
      <c r="C87" s="19" t="s">
        <v>312</v>
      </c>
      <c r="D87" s="19" t="s">
        <v>312</v>
      </c>
      <c r="E87" s="19" t="s">
        <v>313</v>
      </c>
      <c r="F87" s="24" t="str">
        <f>VLOOKUP(C87,包装清单!C:H,6,0)</f>
        <v>橡胶件</v>
      </c>
      <c r="G87" s="24" t="str">
        <f>VLOOKUP(C87,包装清单!C:K,8,0)</f>
        <v>塑料筐</v>
      </c>
      <c r="H87" s="24" t="str">
        <f>VLOOKUP(C87,包装清单!C:K,9,0)</f>
        <v>EU4311</v>
      </c>
      <c r="I87" s="24">
        <f>VLOOKUP(C87,包装清单!C:N,12,0)</f>
        <v>100</v>
      </c>
      <c r="J87" s="33">
        <v>4</v>
      </c>
      <c r="K87" s="22"/>
      <c r="L87" s="33" t="s">
        <v>406</v>
      </c>
    </row>
    <row r="88" ht="25" customHeight="1" spans="2:12">
      <c r="B88" s="22"/>
      <c r="C88" s="19" t="s">
        <v>285</v>
      </c>
      <c r="D88" s="19" t="s">
        <v>285</v>
      </c>
      <c r="E88" s="19" t="s">
        <v>286</v>
      </c>
      <c r="F88" s="24" t="str">
        <f>VLOOKUP(C88,包装清单!C:H,6,0)</f>
        <v>无纺布</v>
      </c>
      <c r="G88" s="24" t="str">
        <f>VLOOKUP(C88,包装清单!C:K,8,0)</f>
        <v>塑料筐</v>
      </c>
      <c r="H88" s="24" t="str">
        <f>VLOOKUP(C88,包装清单!C:K,9,0)</f>
        <v>EU4311</v>
      </c>
      <c r="I88" s="24">
        <f>VLOOKUP(C88,包装清单!C:N,12,0)</f>
        <v>100</v>
      </c>
      <c r="J88" s="39">
        <v>2</v>
      </c>
      <c r="K88" s="22"/>
      <c r="L88" s="33" t="s">
        <v>406</v>
      </c>
    </row>
    <row r="89" ht="25" customHeight="1" spans="2:12">
      <c r="B89" s="22"/>
      <c r="C89" s="19" t="s">
        <v>290</v>
      </c>
      <c r="D89" s="19" t="s">
        <v>290</v>
      </c>
      <c r="E89" s="19" t="s">
        <v>291</v>
      </c>
      <c r="F89" s="24" t="str">
        <f>VLOOKUP(C89,包装清单!C:H,6,0)</f>
        <v>无纺布</v>
      </c>
      <c r="G89" s="24" t="str">
        <f>VLOOKUP(C89,包装清单!C:K,8,0)</f>
        <v>塑料筐</v>
      </c>
      <c r="H89" s="24" t="str">
        <f>VLOOKUP(C89,包装清单!C:K,9,0)</f>
        <v>EU4311</v>
      </c>
      <c r="I89" s="24">
        <f>VLOOKUP(C89,包装清单!C:N,12,0)</f>
        <v>100</v>
      </c>
      <c r="J89" s="39">
        <v>2</v>
      </c>
      <c r="K89" s="22"/>
      <c r="L89" s="33" t="s">
        <v>406</v>
      </c>
    </row>
    <row r="90" ht="25" customHeight="1" spans="2:12">
      <c r="B90" s="22"/>
      <c r="C90" s="19" t="s">
        <v>293</v>
      </c>
      <c r="D90" s="19" t="s">
        <v>293</v>
      </c>
      <c r="E90" s="19" t="s">
        <v>294</v>
      </c>
      <c r="F90" s="24" t="str">
        <f>VLOOKUP(C90,包装清单!C:H,6,0)</f>
        <v>无纺布</v>
      </c>
      <c r="G90" s="24" t="str">
        <f>VLOOKUP(C90,包装清单!C:K,8,0)</f>
        <v>塑料筐</v>
      </c>
      <c r="H90" s="24" t="str">
        <f>VLOOKUP(C90,包装清单!C:K,9,0)</f>
        <v>EU4311</v>
      </c>
      <c r="I90" s="24">
        <f>VLOOKUP(C90,包装清单!C:N,12,0)</f>
        <v>100</v>
      </c>
      <c r="J90" s="39">
        <v>2</v>
      </c>
      <c r="K90" s="22"/>
      <c r="L90" s="33" t="s">
        <v>406</v>
      </c>
    </row>
    <row r="91" ht="25" customHeight="1" spans="2:12">
      <c r="B91" s="22"/>
      <c r="C91" s="19" t="s">
        <v>297</v>
      </c>
      <c r="D91" s="19" t="s">
        <v>297</v>
      </c>
      <c r="E91" s="19" t="s">
        <v>298</v>
      </c>
      <c r="F91" s="24" t="str">
        <f>VLOOKUP(C91,包装清单!C:H,6,0)</f>
        <v>无纺布</v>
      </c>
      <c r="G91" s="24" t="str">
        <f>VLOOKUP(C91,包装清单!C:K,8,0)</f>
        <v>塑料筐</v>
      </c>
      <c r="H91" s="24" t="str">
        <f>VLOOKUP(C91,包装清单!C:K,9,0)</f>
        <v>EU4311</v>
      </c>
      <c r="I91" s="24">
        <f>VLOOKUP(C91,包装清单!C:N,12,0)</f>
        <v>100</v>
      </c>
      <c r="J91" s="39">
        <v>2</v>
      </c>
      <c r="K91" s="22"/>
      <c r="L91" s="33" t="s">
        <v>406</v>
      </c>
    </row>
    <row r="92" ht="25" customHeight="1" spans="2:12">
      <c r="B92" s="22"/>
      <c r="C92" s="19" t="s">
        <v>300</v>
      </c>
      <c r="D92" s="19" t="s">
        <v>300</v>
      </c>
      <c r="E92" s="19" t="s">
        <v>301</v>
      </c>
      <c r="F92" s="24" t="str">
        <f>VLOOKUP(C92,包装清单!C:H,6,0)</f>
        <v>无纺布</v>
      </c>
      <c r="G92" s="24" t="str">
        <f>VLOOKUP(C92,包装清单!C:K,8,0)</f>
        <v>塑料筐</v>
      </c>
      <c r="H92" s="24" t="str">
        <f>VLOOKUP(C92,包装清单!C:K,9,0)</f>
        <v>EU4311</v>
      </c>
      <c r="I92" s="24">
        <f>VLOOKUP(C92,包装清单!C:N,12,0)</f>
        <v>100</v>
      </c>
      <c r="J92" s="39">
        <v>2</v>
      </c>
      <c r="K92" s="22"/>
      <c r="L92" s="33" t="s">
        <v>406</v>
      </c>
    </row>
    <row r="93" ht="25" customHeight="1" spans="2:12">
      <c r="B93" s="22"/>
      <c r="C93" s="19" t="s">
        <v>149</v>
      </c>
      <c r="D93" s="19" t="s">
        <v>149</v>
      </c>
      <c r="E93" s="19" t="s">
        <v>150</v>
      </c>
      <c r="F93" s="24" t="str">
        <f>VLOOKUP(C93,包装清单!C:H,6,0)</f>
        <v>标准件</v>
      </c>
      <c r="G93" s="24" t="str">
        <f>VLOOKUP(C93,包装清单!C:K,8,0)</f>
        <v>线边物料盒</v>
      </c>
      <c r="H93" s="24" t="str">
        <f>VLOOKUP(C93,包装清单!C:K,9,0)</f>
        <v>X1号</v>
      </c>
      <c r="I93" s="24">
        <f>VLOOKUP(C93,包装清单!C:N,12,0)</f>
        <v>0</v>
      </c>
      <c r="J93" s="33">
        <v>4</v>
      </c>
      <c r="K93" s="33" t="s">
        <v>407</v>
      </c>
      <c r="L93" s="33" t="s">
        <v>406</v>
      </c>
    </row>
    <row r="94" ht="25" customHeight="1" spans="2:12">
      <c r="B94" s="13"/>
      <c r="C94" s="19" t="s">
        <v>315</v>
      </c>
      <c r="D94" s="19" t="s">
        <v>315</v>
      </c>
      <c r="E94" s="19" t="s">
        <v>316</v>
      </c>
      <c r="F94" s="24" t="str">
        <f>VLOOKUP(C94,包装清单!C:H,6,0)</f>
        <v>标准件</v>
      </c>
      <c r="G94" s="24" t="str">
        <f>VLOOKUP(C94,包装清单!C:K,8,0)</f>
        <v>线边物料盒</v>
      </c>
      <c r="H94" s="24" t="str">
        <f>VLOOKUP(C94,包装清单!C:K,9,0)</f>
        <v>X1号</v>
      </c>
      <c r="I94" s="24">
        <f>VLOOKUP(C94,包装清单!C:N,12,0)</f>
        <v>0</v>
      </c>
      <c r="J94" s="39">
        <v>4</v>
      </c>
      <c r="K94" s="33"/>
      <c r="L94" s="33" t="s">
        <v>406</v>
      </c>
    </row>
    <row r="95" ht="25" customHeight="1" spans="2:12">
      <c r="B95" s="22" t="s">
        <v>420</v>
      </c>
      <c r="C95" s="19" t="s">
        <v>362</v>
      </c>
      <c r="D95" s="19" t="s">
        <v>362</v>
      </c>
      <c r="E95" s="19" t="s">
        <v>363</v>
      </c>
      <c r="F95" s="24" t="str">
        <f>VLOOKUP(C95,包装清单!C:H,6,0)</f>
        <v>塑料件</v>
      </c>
      <c r="G95" s="24" t="str">
        <f>VLOOKUP(C95,包装清单!C:K,8,0)</f>
        <v>塑料筐</v>
      </c>
      <c r="H95" s="24" t="str">
        <f>VLOOKUP(C95,包装清单!C:K,9,0)</f>
        <v>EU4311</v>
      </c>
      <c r="I95" s="24">
        <f>VLOOKUP(C95,包装清单!C:N,12,0)</f>
        <v>50</v>
      </c>
      <c r="J95" s="33">
        <v>1</v>
      </c>
      <c r="K95" s="19"/>
      <c r="L95" s="33" t="s">
        <v>406</v>
      </c>
    </row>
    <row r="96" ht="25" customHeight="1" spans="2:12">
      <c r="B96" s="22"/>
      <c r="C96" s="19" t="s">
        <v>364</v>
      </c>
      <c r="D96" s="19" t="s">
        <v>364</v>
      </c>
      <c r="E96" s="19" t="s">
        <v>365</v>
      </c>
      <c r="F96" s="24" t="str">
        <f>VLOOKUP(C96,包装清单!C:H,6,0)</f>
        <v>塑料件</v>
      </c>
      <c r="G96" s="24" t="str">
        <f>VLOOKUP(C96,包装清单!C:K,8,0)</f>
        <v>塑料筐</v>
      </c>
      <c r="H96" s="24" t="str">
        <f>VLOOKUP(C96,包装清单!C:K,9,0)</f>
        <v>EU4311</v>
      </c>
      <c r="I96" s="24">
        <f>VLOOKUP(C96,包装清单!C:N,12,0)</f>
        <v>50</v>
      </c>
      <c r="J96" s="33">
        <v>1</v>
      </c>
      <c r="K96" s="19"/>
      <c r="L96" s="33" t="s">
        <v>406</v>
      </c>
    </row>
    <row r="97" ht="25" customHeight="1" spans="2:12">
      <c r="B97" s="22"/>
      <c r="C97" s="19" t="s">
        <v>367</v>
      </c>
      <c r="D97" s="19" t="s">
        <v>367</v>
      </c>
      <c r="E97" s="19" t="s">
        <v>368</v>
      </c>
      <c r="F97" s="24" t="str">
        <f>VLOOKUP(C97,包装清单!C:H,6,0)</f>
        <v>标准件</v>
      </c>
      <c r="G97" s="24" t="str">
        <f>VLOOKUP(C97,包装清单!C:K,8,0)</f>
        <v>线边物料盒</v>
      </c>
      <c r="H97" s="24" t="str">
        <f>VLOOKUP(C97,包装清单!C:K,9,0)</f>
        <v>X1号</v>
      </c>
      <c r="I97" s="24">
        <f>VLOOKUP(C97,包装清单!C:N,12,0)</f>
        <v>0</v>
      </c>
      <c r="J97" s="33">
        <v>1</v>
      </c>
      <c r="K97" s="19"/>
      <c r="L97" s="33" t="s">
        <v>406</v>
      </c>
    </row>
    <row r="98" ht="25" customHeight="1" spans="2:12">
      <c r="B98" s="22"/>
      <c r="C98" s="19" t="s">
        <v>370</v>
      </c>
      <c r="D98" s="19" t="s">
        <v>370</v>
      </c>
      <c r="E98" s="19" t="s">
        <v>371</v>
      </c>
      <c r="F98" s="24" t="str">
        <f>VLOOKUP(C98,包装清单!C:H,6,0)</f>
        <v>弹簧件</v>
      </c>
      <c r="G98" s="24" t="str">
        <f>VLOOKUP(C98,包装清单!C:K,8,0)</f>
        <v>线边物料盒</v>
      </c>
      <c r="H98" s="24" t="str">
        <f>VLOOKUP(C98,包装清单!C:K,9,0)</f>
        <v>X1号</v>
      </c>
      <c r="I98" s="24">
        <f>VLOOKUP(C98,包装清单!C:N,12,0)</f>
        <v>0</v>
      </c>
      <c r="J98" s="33">
        <v>1</v>
      </c>
      <c r="K98" s="19"/>
      <c r="L98" s="33" t="s">
        <v>406</v>
      </c>
    </row>
    <row r="99" ht="25" customHeight="1" spans="2:12">
      <c r="B99" s="22"/>
      <c r="C99" s="19" t="s">
        <v>374</v>
      </c>
      <c r="D99" s="19" t="s">
        <v>374</v>
      </c>
      <c r="E99" s="19" t="s">
        <v>82</v>
      </c>
      <c r="F99" s="24" t="str">
        <f>VLOOKUP(C99,包装清单!C:H,6,0)</f>
        <v>轴类件</v>
      </c>
      <c r="G99" s="24" t="str">
        <f>VLOOKUP(C99,包装清单!C:K,8,0)</f>
        <v>线边物料盒</v>
      </c>
      <c r="H99" s="24" t="str">
        <f>VLOOKUP(C99,包装清单!C:K,9,0)</f>
        <v>X1号</v>
      </c>
      <c r="I99" s="24">
        <f>VLOOKUP(C99,包装清单!C:N,12,0)</f>
        <v>0</v>
      </c>
      <c r="J99" s="33">
        <v>1</v>
      </c>
      <c r="K99" s="19"/>
      <c r="L99" s="33" t="s">
        <v>406</v>
      </c>
    </row>
    <row r="100" ht="25" customHeight="1" spans="2:12">
      <c r="B100" s="13"/>
      <c r="C100" s="19" t="s">
        <v>377</v>
      </c>
      <c r="D100" s="19" t="s">
        <v>377</v>
      </c>
      <c r="E100" s="19" t="s">
        <v>378</v>
      </c>
      <c r="F100" s="24" t="str">
        <f>VLOOKUP(C100,包装清单!C:H,6,0)</f>
        <v>标准件</v>
      </c>
      <c r="G100" s="24" t="str">
        <f>VLOOKUP(C100,包装清单!C:K,8,0)</f>
        <v>线边物料盒</v>
      </c>
      <c r="H100" s="24" t="str">
        <f>VLOOKUP(C100,包装清单!C:K,9,0)</f>
        <v>X1号</v>
      </c>
      <c r="I100" s="24">
        <f>VLOOKUP(C100,包装清单!C:N,12,0)</f>
        <v>0</v>
      </c>
      <c r="J100" s="33">
        <v>1</v>
      </c>
      <c r="K100" s="19"/>
      <c r="L100" s="33" t="s">
        <v>406</v>
      </c>
    </row>
  </sheetData>
  <autoFilter xmlns:etc="http://www.wps.cn/officeDocument/2017/etCustomData" ref="B4:L100" etc:filterBottomFollowUsedRange="0">
    <extLst/>
  </autoFilter>
  <mergeCells count="41">
    <mergeCell ref="B3:B4"/>
    <mergeCell ref="B5:B12"/>
    <mergeCell ref="B13:B20"/>
    <mergeCell ref="B21:B32"/>
    <mergeCell ref="B33:B56"/>
    <mergeCell ref="B57:B59"/>
    <mergeCell ref="B60:B67"/>
    <mergeCell ref="B68:B73"/>
    <mergeCell ref="B74:B77"/>
    <mergeCell ref="B78:B82"/>
    <mergeCell ref="B83:B94"/>
    <mergeCell ref="B95:B100"/>
    <mergeCell ref="C3:C4"/>
    <mergeCell ref="D3:D4"/>
    <mergeCell ref="E3:E4"/>
    <mergeCell ref="F3:F4"/>
    <mergeCell ref="G3:G4"/>
    <mergeCell ref="H3:H4"/>
    <mergeCell ref="I3:I4"/>
    <mergeCell ref="J3:J4"/>
    <mergeCell ref="K3:K4"/>
    <mergeCell ref="K5:K8"/>
    <mergeCell ref="K9:K12"/>
    <mergeCell ref="K13:K16"/>
    <mergeCell ref="K17:K20"/>
    <mergeCell ref="K21:K22"/>
    <mergeCell ref="K23:K29"/>
    <mergeCell ref="K30:K32"/>
    <mergeCell ref="K33:K41"/>
    <mergeCell ref="K42:K56"/>
    <mergeCell ref="K57:K58"/>
    <mergeCell ref="K60:K61"/>
    <mergeCell ref="K62:K64"/>
    <mergeCell ref="K65:K67"/>
    <mergeCell ref="K68:K70"/>
    <mergeCell ref="K71:K73"/>
    <mergeCell ref="K75:K76"/>
    <mergeCell ref="K83:K84"/>
    <mergeCell ref="K85:K92"/>
    <mergeCell ref="K93:K94"/>
    <mergeCell ref="L3:L4"/>
  </mergeCells>
  <conditionalFormatting sqref="D3">
    <cfRule type="duplicateValues" dxfId="0" priority="3"/>
  </conditionalFormatting>
  <conditionalFormatting sqref="C63">
    <cfRule type="duplicateValues" dxfId="0" priority="1"/>
  </conditionalFormatting>
  <conditionalFormatting sqref="D63">
    <cfRule type="duplicateValues" dxfId="0" priority="2"/>
  </conditionalFormatting>
  <pageMargins left="0.75" right="0.75" top="1" bottom="1" header="0.5" footer="0.5"/>
  <headerFooter/>
  <ignoredErrors>
    <ignoredError sqref="F46:H53 F23:H31 F59:H63 F34:H41 F9:H14 F17:H20 F5:H7" unlockedFormula="1"/>
  </ignoredError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C3:J18"/>
  <sheetViews>
    <sheetView workbookViewId="0">
      <selection activeCell="H18" sqref="H18"/>
    </sheetView>
  </sheetViews>
  <sheetFormatPr defaultColWidth="9" defaultRowHeight="13.5"/>
  <cols>
    <col min="3" max="3" width="10.5" style="1" customWidth="1"/>
    <col min="4" max="4" width="23.25" style="1" customWidth="1"/>
    <col min="5" max="5" width="8.75" style="1" customWidth="1"/>
    <col min="6" max="6" width="8.875" style="1" customWidth="1"/>
    <col min="7" max="7" width="10.375" style="1" customWidth="1"/>
  </cols>
  <sheetData>
    <row r="3" ht="39" customHeight="1" spans="3:8">
      <c r="C3" s="2" t="s">
        <v>421</v>
      </c>
      <c r="D3" s="2"/>
      <c r="E3" s="2"/>
      <c r="F3" s="2"/>
      <c r="G3" s="2"/>
      <c r="H3" s="2"/>
    </row>
    <row r="4" spans="3:10">
      <c r="C4" s="3" t="s">
        <v>422</v>
      </c>
      <c r="D4" s="1" t="s">
        <v>423</v>
      </c>
      <c r="F4" s="1" t="s">
        <v>424</v>
      </c>
      <c r="G4" s="1">
        <v>50</v>
      </c>
      <c r="I4">
        <v>15</v>
      </c>
      <c r="J4">
        <f t="shared" ref="J4:J8" si="0">I4*G4</f>
        <v>750</v>
      </c>
    </row>
    <row r="5" spans="3:10">
      <c r="C5" s="1" t="s">
        <v>425</v>
      </c>
      <c r="D5" s="1" t="s">
        <v>426</v>
      </c>
      <c r="F5" s="1" t="s">
        <v>424</v>
      </c>
      <c r="G5" s="1">
        <v>4</v>
      </c>
      <c r="I5">
        <v>15</v>
      </c>
      <c r="J5">
        <f t="shared" si="0"/>
        <v>60</v>
      </c>
    </row>
    <row r="6" spans="3:10">
      <c r="C6" s="3" t="s">
        <v>427</v>
      </c>
      <c r="D6" s="1" t="s">
        <v>428</v>
      </c>
      <c r="F6" s="1" t="s">
        <v>424</v>
      </c>
      <c r="G6" s="1">
        <v>4</v>
      </c>
      <c r="I6">
        <v>15</v>
      </c>
      <c r="J6">
        <f t="shared" si="0"/>
        <v>60</v>
      </c>
    </row>
    <row r="7" spans="3:10">
      <c r="C7" s="3" t="s">
        <v>429</v>
      </c>
      <c r="D7" s="1" t="s">
        <v>430</v>
      </c>
      <c r="F7" s="1" t="s">
        <v>424</v>
      </c>
      <c r="G7" s="1">
        <v>6</v>
      </c>
      <c r="I7">
        <v>15</v>
      </c>
      <c r="J7">
        <f t="shared" si="0"/>
        <v>90</v>
      </c>
    </row>
    <row r="8" spans="3:10">
      <c r="C8" s="3" t="s">
        <v>431</v>
      </c>
      <c r="D8" s="1" t="s">
        <v>432</v>
      </c>
      <c r="F8" s="1" t="s">
        <v>424</v>
      </c>
      <c r="G8" s="1">
        <v>58</v>
      </c>
      <c r="I8">
        <v>15</v>
      </c>
      <c r="J8">
        <f t="shared" si="0"/>
        <v>870</v>
      </c>
    </row>
    <row r="9" spans="3:8">
      <c r="C9" s="1" t="s">
        <v>433</v>
      </c>
      <c r="D9" s="1" t="s">
        <v>434</v>
      </c>
      <c r="E9" s="1">
        <v>330</v>
      </c>
      <c r="F9" s="1" t="s">
        <v>435</v>
      </c>
      <c r="G9" s="1">
        <v>2</v>
      </c>
      <c r="H9">
        <f>G9*E9</f>
        <v>660</v>
      </c>
    </row>
    <row r="10" spans="3:8">
      <c r="C10" s="1" t="s">
        <v>433</v>
      </c>
      <c r="D10" s="1" t="s">
        <v>436</v>
      </c>
      <c r="E10" s="1">
        <v>610</v>
      </c>
      <c r="F10" s="1" t="s">
        <v>435</v>
      </c>
      <c r="G10" s="1">
        <v>2</v>
      </c>
      <c r="H10">
        <f t="shared" ref="H10:H17" si="1">G10*E10</f>
        <v>1220</v>
      </c>
    </row>
    <row r="11" spans="3:8">
      <c r="C11" s="1" t="s">
        <v>433</v>
      </c>
      <c r="D11" s="1" t="s">
        <v>437</v>
      </c>
      <c r="E11" s="1">
        <v>290</v>
      </c>
      <c r="F11" s="1" t="s">
        <v>435</v>
      </c>
      <c r="G11" s="1">
        <v>2</v>
      </c>
      <c r="H11">
        <f t="shared" si="1"/>
        <v>580</v>
      </c>
    </row>
    <row r="12" spans="3:8">
      <c r="C12" s="1" t="s">
        <v>433</v>
      </c>
      <c r="D12" s="1" t="s">
        <v>438</v>
      </c>
      <c r="E12" s="1">
        <v>350</v>
      </c>
      <c r="F12" s="1" t="s">
        <v>435</v>
      </c>
      <c r="G12" s="1">
        <v>4</v>
      </c>
      <c r="H12">
        <f t="shared" si="1"/>
        <v>1400</v>
      </c>
    </row>
    <row r="13" spans="3:8">
      <c r="C13" s="1" t="s">
        <v>433</v>
      </c>
      <c r="D13" s="1" t="s">
        <v>439</v>
      </c>
      <c r="E13" s="1">
        <v>480</v>
      </c>
      <c r="F13" s="1" t="s">
        <v>435</v>
      </c>
      <c r="G13" s="1">
        <v>2</v>
      </c>
      <c r="H13">
        <f t="shared" si="1"/>
        <v>960</v>
      </c>
    </row>
    <row r="14" spans="3:8">
      <c r="C14" s="1" t="s">
        <v>433</v>
      </c>
      <c r="E14" s="1">
        <v>500</v>
      </c>
      <c r="F14" s="1" t="s">
        <v>435</v>
      </c>
      <c r="G14" s="1">
        <v>4</v>
      </c>
      <c r="H14">
        <f t="shared" si="1"/>
        <v>2000</v>
      </c>
    </row>
    <row r="15" spans="3:8">
      <c r="C15" s="1" t="s">
        <v>433</v>
      </c>
      <c r="E15" s="1">
        <v>780</v>
      </c>
      <c r="F15" s="1" t="s">
        <v>435</v>
      </c>
      <c r="G15" s="1">
        <v>8</v>
      </c>
      <c r="H15">
        <f t="shared" si="1"/>
        <v>6240</v>
      </c>
    </row>
    <row r="16" spans="3:8">
      <c r="C16" s="1" t="s">
        <v>433</v>
      </c>
      <c r="E16" s="1">
        <v>480</v>
      </c>
      <c r="F16" s="1" t="s">
        <v>435</v>
      </c>
      <c r="G16" s="1">
        <v>8</v>
      </c>
      <c r="H16">
        <f t="shared" si="1"/>
        <v>3840</v>
      </c>
    </row>
    <row r="17" spans="3:8">
      <c r="C17" s="1" t="s">
        <v>433</v>
      </c>
      <c r="E17" s="1">
        <v>1050</v>
      </c>
      <c r="F17" s="1" t="s">
        <v>435</v>
      </c>
      <c r="G17" s="1">
        <v>2</v>
      </c>
      <c r="H17">
        <f t="shared" si="1"/>
        <v>2100</v>
      </c>
    </row>
    <row r="18" spans="8:8">
      <c r="H18">
        <f>SUM(H9:H17)</f>
        <v>19000</v>
      </c>
    </row>
  </sheetData>
  <mergeCells count="1">
    <mergeCell ref="C3:H3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KING</vt:lpstr>
      <vt:lpstr>包装清单</vt:lpstr>
      <vt:lpstr>工位工序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张长江</dc:creator>
  <cp:lastModifiedBy>冯敬乾</cp:lastModifiedBy>
  <dcterms:created xsi:type="dcterms:W3CDTF">2006-09-13T11:21:00Z</dcterms:created>
  <cp:lastPrinted>2023-02-10T08:57:00Z</cp:lastPrinted>
  <dcterms:modified xsi:type="dcterms:W3CDTF">2024-08-21T12:27:28Z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53995B1F888045A19DD750295262F7B2</vt:lpwstr>
  </property>
  <property fmtid="{D5CDD505-2E9C-101B-9397-08002B2CF9AE}" pid="4" name="KSOReadingLayout">
    <vt:bool>true</vt:bool>
  </property>
</Properties>
</file>