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短期临时工报价" sheetId="1" r:id="rId1"/>
    <sheet name="长期临时工报价" sheetId="2" r:id="rId2"/>
    <sheet name="社保基数" sheetId="3" r:id="rId3"/>
  </sheets>
  <definedNames>
    <definedName name="_xlnm.Print_Area" localSheetId="1">长期临时工报价!$A$1:$E$36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四类</t>
        </r>
      </text>
    </comment>
  </commentList>
</comments>
</file>

<file path=xl/sharedStrings.xml><?xml version="1.0" encoding="utf-8"?>
<sst xmlns="http://schemas.openxmlformats.org/spreadsheetml/2006/main" count="148" uniqueCount="113">
  <si>
    <r>
      <rPr>
        <b/>
        <sz val="16"/>
        <color theme="1"/>
        <rFont val="宋体"/>
        <charset val="134"/>
        <scheme val="minor"/>
      </rPr>
      <t xml:space="preserve">
</t>
    </r>
    <r>
      <rPr>
        <b/>
        <sz val="20"/>
        <color theme="1"/>
        <rFont val="宋体"/>
        <charset val="134"/>
        <scheme val="minor"/>
      </rPr>
      <t>湖南诚展人力资源有限公司</t>
    </r>
    <r>
      <rPr>
        <b/>
        <sz val="16"/>
        <color theme="1"/>
        <rFont val="宋体"/>
        <charset val="134"/>
        <scheme val="minor"/>
      </rPr>
      <t xml:space="preserve">
短期临时工（小时工收费）</t>
    </r>
  </si>
  <si>
    <t>人数岗位规模</t>
  </si>
  <si>
    <t>普工</t>
  </si>
  <si>
    <t>备注</t>
  </si>
  <si>
    <t>人员小时报价</t>
  </si>
  <si>
    <t>甲方提供</t>
  </si>
  <si>
    <t>驻场管理人员</t>
  </si>
  <si>
    <t>每50人配置1名驻场管理人员</t>
  </si>
  <si>
    <t>劳保用品</t>
  </si>
  <si>
    <t>甲方提供专业工作工具</t>
  </si>
  <si>
    <t>员工保险</t>
  </si>
  <si>
    <t>劳务公司提供员工保险，降低企业用工风险，工伤事故由乙方全权负责</t>
  </si>
  <si>
    <t>岗位外包内容</t>
  </si>
  <si>
    <t xml:space="preserve">1、按照国家规定办理合法用工手续；
2、负责员工的薪酬福利管理、工资发放；
3、负责员工的离职处理;
4、指导员工遵守客户单位的各项管理规定； 
5、负责员工的日常管理和工作指导，保证员工所承担的工作如期完成；
6、负责协调、处理员工的突发事件以及用工单位的争议、纠纷；
7、劳务公司作为雇主需要承担的员工到期离职补偿费，员工保险费用、员工发生意外事件而产生的费用以及其他不可预知的雇主责任风险。    </t>
  </si>
  <si>
    <t>湖南诚展人力资源有限公司</t>
  </si>
  <si>
    <t>湖南诚展人力资源有限公司                                                                长期临时工报价表</t>
  </si>
  <si>
    <t>用工单位：湖南光华荣晶汽车部件有限公司（以下简称甲方）</t>
  </si>
  <si>
    <t>报价单位：湖南诚展人力资源有限公司（以下简称乙方）</t>
  </si>
  <si>
    <t>类别</t>
  </si>
  <si>
    <t>明细</t>
  </si>
  <si>
    <t>说明</t>
  </si>
  <si>
    <t>报价（元）</t>
  </si>
  <si>
    <t>薪资</t>
  </si>
  <si>
    <r>
      <rPr>
        <sz val="10"/>
        <rFont val="宋体"/>
        <charset val="134"/>
      </rPr>
      <t>工</t>
    </r>
    <r>
      <rPr>
        <sz val="10"/>
        <rFont val="宋体"/>
        <charset val="134"/>
      </rPr>
      <t>资</t>
    </r>
  </si>
  <si>
    <t>基本工资，加班基数</t>
  </si>
  <si>
    <t>根据甲方标准</t>
  </si>
  <si>
    <t>津贴</t>
  </si>
  <si>
    <t>全勤</t>
  </si>
  <si>
    <t>鼓励正常出勤</t>
  </si>
  <si>
    <t>转班津贴</t>
  </si>
  <si>
    <t>转班津贴（夜班津贴）/月</t>
  </si>
  <si>
    <t>岗位津贴</t>
  </si>
  <si>
    <t>体现技能价值</t>
  </si>
  <si>
    <t>绩效奖金</t>
  </si>
  <si>
    <t>月人均绩效</t>
  </si>
  <si>
    <t>高温补贴</t>
  </si>
  <si>
    <t>高温补贴每人每月150元(7月、8月、9月)</t>
  </si>
  <si>
    <t>技能津贴</t>
  </si>
  <si>
    <t>工龄补贴</t>
  </si>
  <si>
    <t>奖励资深</t>
  </si>
  <si>
    <t>年终奖</t>
  </si>
  <si>
    <t>一般情况下是一个月的基本工资，额外的企业决定</t>
  </si>
  <si>
    <t>餐补</t>
  </si>
  <si>
    <t>用餐补贴/月</t>
  </si>
  <si>
    <t>住房补贴</t>
  </si>
  <si>
    <t>员工住宿补贴</t>
  </si>
  <si>
    <t>交通补贴</t>
  </si>
  <si>
    <t>上下班交通补贴</t>
  </si>
  <si>
    <t>员工福利</t>
  </si>
  <si>
    <t>全年福利(节日礼金\春节\员工活动)</t>
  </si>
  <si>
    <t>其它</t>
  </si>
  <si>
    <t>服装证件</t>
  </si>
  <si>
    <t>夏装*2件\秋装*2件\鞋\厂牌</t>
  </si>
  <si>
    <t>手套/护袖（防割性）/工具等</t>
  </si>
  <si>
    <t>体检费</t>
  </si>
  <si>
    <t>入职体检费</t>
  </si>
  <si>
    <t>环境补贴</t>
  </si>
  <si>
    <t>如涉及到辐射、气味重...化学物品危害等</t>
  </si>
  <si>
    <t>加班</t>
  </si>
  <si>
    <t>平时加班</t>
  </si>
  <si>
    <t>加班基数/21.75/8*当天加班时数*1.5*22</t>
  </si>
  <si>
    <t>周末加班</t>
  </si>
  <si>
    <t>加班基数/21.75/8*周末加班时数*2*天数</t>
  </si>
  <si>
    <t>国定假日加班</t>
  </si>
  <si>
    <t>加班基数/21.75/8*当天出勤时数*3*天数/12</t>
  </si>
  <si>
    <t>小计</t>
  </si>
  <si>
    <t>直接成本</t>
  </si>
  <si>
    <t>《薪资+福利+加班》</t>
  </si>
  <si>
    <t>社会成本</t>
  </si>
  <si>
    <t>商保</t>
  </si>
  <si>
    <t>商业意外保险</t>
  </si>
  <si>
    <t>/</t>
  </si>
  <si>
    <t>40元/月保额30万，60元/月保额60万（甲方可自行选择）</t>
  </si>
  <si>
    <t>社保</t>
  </si>
  <si>
    <t>社保/企业承担部分</t>
  </si>
  <si>
    <t>1074.85为株洲2024年社保政策，若后期政策费用上调，则同时随之而上调（见表3社保基数表）</t>
  </si>
  <si>
    <t>公积金</t>
  </si>
  <si>
    <t>公积金/企业承担部分</t>
  </si>
  <si>
    <t>按最低标准；</t>
  </si>
  <si>
    <t>间接成本</t>
  </si>
  <si>
    <t>招聘成本</t>
  </si>
  <si>
    <t>市场情况下招聘所产生的成本</t>
  </si>
  <si>
    <t>乙方负责</t>
  </si>
  <si>
    <t>间接人员</t>
  </si>
  <si>
    <t>管理成本(管理、文员等)分摊</t>
  </si>
  <si>
    <t>员工成本</t>
  </si>
  <si>
    <t>《社会成本+间接成本》</t>
  </si>
  <si>
    <t>运营与利润</t>
  </si>
  <si>
    <t>管理费</t>
  </si>
  <si>
    <t>招聘员工费用、招解聘手续、建立员工档案、签劳动合同、人事档案保管、代办社会保险垫资、代发员工工资垫资、职业培训等工作费用。150元/人/月</t>
  </si>
  <si>
    <t>经营成本</t>
  </si>
  <si>
    <t>《风险成本+运营及利润》</t>
  </si>
  <si>
    <t>税金</t>
  </si>
  <si>
    <t>缴税</t>
  </si>
  <si>
    <t>差额税率5%或（按6%全额纳税）+1%的附加税</t>
  </si>
  <si>
    <r>
      <rPr>
        <b/>
        <sz val="10"/>
        <rFont val="宋体"/>
        <charset val="134"/>
      </rPr>
      <t>开具增值税专用发票，差额税率5%由乙方承担，全额税率6</t>
    </r>
    <r>
      <rPr>
        <b/>
        <sz val="10"/>
        <rFont val="宋体"/>
        <charset val="134"/>
      </rPr>
      <t>.72</t>
    </r>
    <r>
      <rPr>
        <b/>
        <sz val="10"/>
        <rFont val="宋体"/>
        <charset val="134"/>
      </rPr>
      <t>%由甲方承担</t>
    </r>
  </si>
  <si>
    <t>合计</t>
  </si>
  <si>
    <t>劳务费用</t>
  </si>
  <si>
    <r>
      <rPr>
        <sz val="10"/>
        <rFont val="宋体"/>
        <charset val="134"/>
      </rPr>
      <t>《员工成本+经营成本》，</t>
    </r>
    <r>
      <rPr>
        <b/>
        <sz val="10"/>
        <color rgb="FFFF0000"/>
        <rFont val="宋体"/>
        <charset val="134"/>
      </rPr>
      <t>不含税（A、差额开票乙方承担，B、全额开票甲方承担7%）</t>
    </r>
  </si>
  <si>
    <t>注：1.价格相关因素发生变化(如最低工资标准、社保基数或比例等）亦需按相应比例调整价格。
    2.此报价单仅针对普工岗位的报价标准。</t>
  </si>
  <si>
    <t>2024年社保缴纳标准</t>
  </si>
  <si>
    <t>序号</t>
  </si>
  <si>
    <t>险种</t>
  </si>
  <si>
    <t>基数</t>
  </si>
  <si>
    <t>单位缴纳</t>
  </si>
  <si>
    <t>个人缴纳</t>
  </si>
  <si>
    <t>比例</t>
  </si>
  <si>
    <t>金额</t>
  </si>
  <si>
    <t>养老</t>
  </si>
  <si>
    <t>医疗生育</t>
  </si>
  <si>
    <t>失业</t>
  </si>
  <si>
    <t>工伤</t>
  </si>
  <si>
    <t>大病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</si>
</sst>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0_ "/>
    <numFmt numFmtId="178" formatCode="yyyy&quot;年&quot;m&quot;月&quot;d&quot;日&quot;;@"/>
    <numFmt numFmtId="179" formatCode="#,##0.00_);[Red]\(#,##0.00\)"/>
    <numFmt numFmtId="180" formatCode="#,##0_ "/>
    <numFmt numFmtId="181" formatCode="[$¥-804]#,##0.00;[$¥-804]\-#,##0.00"/>
  </numFmts>
  <fonts count="3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22"/>
      <name val="Arial"/>
      <charset val="134"/>
    </font>
    <font>
      <b/>
      <sz val="12"/>
      <name val="宋体"/>
      <charset val="134"/>
    </font>
    <font>
      <b/>
      <sz val="16"/>
      <name val="Arial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10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5" fillId="0" borderId="0"/>
  </cellStyleXfs>
  <cellXfs count="82">
    <xf numFmtId="176" fontId="0" fillId="0" borderId="0" xfId="0"/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center"/>
    </xf>
    <xf numFmtId="0" fontId="6" fillId="0" borderId="5" xfId="51" applyFont="1" applyFill="1" applyBorder="1" applyAlignment="1">
      <alignment horizontal="center" vertical="top"/>
    </xf>
    <xf numFmtId="0" fontId="6" fillId="0" borderId="6" xfId="51" applyFont="1" applyFill="1" applyBorder="1" applyAlignment="1">
      <alignment horizontal="left" vertical="top"/>
    </xf>
    <xf numFmtId="0" fontId="5" fillId="2" borderId="2" xfId="51" applyFont="1" applyFill="1" applyBorder="1" applyAlignment="1">
      <alignment horizontal="center" vertical="center"/>
    </xf>
    <xf numFmtId="179" fontId="5" fillId="2" borderId="2" xfId="51" applyNumberFormat="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horizontal="center" vertical="center"/>
    </xf>
    <xf numFmtId="0" fontId="8" fillId="0" borderId="2" xfId="51" applyFont="1" applyBorder="1" applyAlignment="1">
      <alignment horizontal="center" vertical="center"/>
    </xf>
    <xf numFmtId="0" fontId="8" fillId="0" borderId="2" xfId="51" applyFont="1" applyBorder="1" applyAlignment="1">
      <alignment horizontal="left" vertical="center" wrapText="1"/>
    </xf>
    <xf numFmtId="0" fontId="8" fillId="0" borderId="2" xfId="50" applyFont="1" applyBorder="1" applyAlignment="1">
      <alignment horizontal="center" vertical="center"/>
    </xf>
    <xf numFmtId="0" fontId="9" fillId="0" borderId="2" xfId="51" applyFont="1" applyBorder="1" applyAlignment="1">
      <alignment horizontal="center" vertical="center"/>
    </xf>
    <xf numFmtId="0" fontId="9" fillId="0" borderId="2" xfId="51" applyFont="1" applyBorder="1" applyAlignment="1">
      <alignment horizontal="left" vertical="center" wrapText="1"/>
    </xf>
    <xf numFmtId="0" fontId="7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0" borderId="2" xfId="51" applyFont="1" applyFill="1" applyBorder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10" fillId="0" borderId="2" xfId="50" applyFont="1" applyBorder="1" applyAlignment="1">
      <alignment horizontal="left" vertical="center"/>
    </xf>
    <xf numFmtId="0" fontId="8" fillId="3" borderId="2" xfId="51" applyFont="1" applyFill="1" applyBorder="1" applyAlignment="1">
      <alignment horizontal="center" vertical="center"/>
    </xf>
    <xf numFmtId="0" fontId="8" fillId="3" borderId="2" xfId="51" applyFont="1" applyFill="1" applyBorder="1" applyAlignment="1">
      <alignment horizontal="left" vertical="center" wrapText="1"/>
    </xf>
    <xf numFmtId="0" fontId="7" fillId="2" borderId="2" xfId="51" applyFont="1" applyFill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0" fontId="9" fillId="0" borderId="3" xfId="51" applyFont="1" applyBorder="1" applyAlignment="1">
      <alignment horizontal="left" vertical="center" wrapText="1"/>
    </xf>
    <xf numFmtId="0" fontId="7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7" fillId="0" borderId="2" xfId="51" applyFont="1" applyBorder="1" applyAlignment="1">
      <alignment horizontal="left" vertical="center"/>
    </xf>
    <xf numFmtId="0" fontId="7" fillId="0" borderId="3" xfId="51" applyFont="1" applyBorder="1" applyAlignment="1">
      <alignment horizontal="center" vertical="center"/>
    </xf>
    <xf numFmtId="0" fontId="10" fillId="0" borderId="2" xfId="51" applyFont="1" applyBorder="1" applyAlignment="1">
      <alignment horizontal="center" vertical="center"/>
    </xf>
    <xf numFmtId="0" fontId="10" fillId="0" borderId="2" xfId="51" applyFont="1" applyBorder="1" applyAlignment="1">
      <alignment horizontal="left" vertical="center"/>
    </xf>
    <xf numFmtId="0" fontId="7" fillId="0" borderId="2" xfId="51" applyFont="1" applyFill="1" applyBorder="1" applyAlignment="1">
      <alignment horizontal="center" vertical="center" wrapText="1"/>
    </xf>
    <xf numFmtId="0" fontId="9" fillId="4" borderId="2" xfId="51" applyFont="1" applyFill="1" applyBorder="1" applyAlignment="1">
      <alignment horizontal="center" vertical="center"/>
    </xf>
    <xf numFmtId="0" fontId="7" fillId="4" borderId="2" xfId="51" applyFont="1" applyFill="1" applyBorder="1" applyAlignment="1">
      <alignment horizontal="center" vertical="center"/>
    </xf>
    <xf numFmtId="177" fontId="7" fillId="4" borderId="2" xfId="51" applyNumberFormat="1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center" vertical="center"/>
    </xf>
    <xf numFmtId="177" fontId="8" fillId="0" borderId="2" xfId="51" applyNumberFormat="1" applyFont="1" applyFill="1" applyBorder="1" applyAlignment="1">
      <alignment horizontal="left" vertical="center"/>
    </xf>
    <xf numFmtId="0" fontId="7" fillId="0" borderId="7" xfId="51" applyFont="1" applyFill="1" applyBorder="1" applyAlignment="1">
      <alignment horizontal="center" vertical="center"/>
    </xf>
    <xf numFmtId="177" fontId="8" fillId="0" borderId="2" xfId="51" applyNumberFormat="1" applyFont="1" applyBorder="1" applyAlignment="1">
      <alignment horizontal="center" vertical="center"/>
    </xf>
    <xf numFmtId="0" fontId="8" fillId="0" borderId="2" xfId="51" applyFont="1" applyBorder="1" applyAlignment="1">
      <alignment horizontal="left" vertical="center"/>
    </xf>
    <xf numFmtId="0" fontId="0" fillId="0" borderId="2" xfId="49" applyBorder="1" applyAlignment="1">
      <alignment horizontal="center" vertical="center"/>
    </xf>
    <xf numFmtId="0" fontId="7" fillId="4" borderId="2" xfId="5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10" fontId="9" fillId="0" borderId="2" xfId="51" applyNumberFormat="1" applyFont="1" applyBorder="1" applyAlignment="1">
      <alignment horizontal="center" vertical="center"/>
    </xf>
    <xf numFmtId="0" fontId="9" fillId="0" borderId="2" xfId="51" applyFont="1" applyBorder="1" applyAlignment="1">
      <alignment horizontal="left" vertical="center"/>
    </xf>
    <xf numFmtId="10" fontId="7" fillId="4" borderId="2" xfId="51" applyNumberFormat="1" applyFont="1" applyFill="1" applyBorder="1" applyAlignment="1">
      <alignment horizontal="center" vertical="center"/>
    </xf>
    <xf numFmtId="0" fontId="9" fillId="4" borderId="2" xfId="51" applyNumberFormat="1" applyFont="1" applyFill="1" applyBorder="1" applyAlignment="1">
      <alignment horizontal="center" vertical="center"/>
    </xf>
    <xf numFmtId="0" fontId="11" fillId="0" borderId="2" xfId="51" applyFont="1" applyBorder="1" applyAlignment="1">
      <alignment vertical="center" wrapText="1"/>
    </xf>
    <xf numFmtId="0" fontId="2" fillId="0" borderId="2" xfId="49" applyFont="1" applyBorder="1" applyAlignment="1">
      <alignment vertical="center" wrapText="1"/>
    </xf>
    <xf numFmtId="0" fontId="2" fillId="0" borderId="2" xfId="49" applyFont="1" applyBorder="1" applyAlignment="1">
      <alignment horizontal="left" vertical="center" wrapText="1"/>
    </xf>
    <xf numFmtId="176" fontId="0" fillId="0" borderId="0" xfId="0" applyAlignment="1">
      <alignment horizontal="center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/>
    </xf>
    <xf numFmtId="176" fontId="13" fillId="0" borderId="2" xfId="0" applyFont="1" applyBorder="1" applyAlignment="1">
      <alignment horizontal="center" vertical="center"/>
    </xf>
    <xf numFmtId="180" fontId="14" fillId="0" borderId="4" xfId="0" applyNumberFormat="1" applyFont="1" applyBorder="1" applyAlignment="1">
      <alignment horizontal="center" vertical="center" wrapText="1"/>
    </xf>
    <xf numFmtId="180" fontId="14" fillId="0" borderId="5" xfId="0" applyNumberFormat="1" applyFont="1" applyBorder="1" applyAlignment="1">
      <alignment horizontal="center" vertical="center" wrapText="1"/>
    </xf>
    <xf numFmtId="181" fontId="14" fillId="0" borderId="4" xfId="0" applyNumberFormat="1" applyFont="1" applyBorder="1" applyAlignment="1">
      <alignment horizontal="center" vertical="center" wrapText="1"/>
    </xf>
    <xf numFmtId="181" fontId="14" fillId="0" borderId="5" xfId="0" applyNumberFormat="1" applyFont="1" applyBorder="1" applyAlignment="1">
      <alignment horizontal="center" vertical="center" wrapText="1"/>
    </xf>
    <xf numFmtId="176" fontId="14" fillId="0" borderId="4" xfId="0" applyFont="1" applyBorder="1" applyAlignment="1">
      <alignment horizontal="center" vertical="center"/>
    </xf>
    <xf numFmtId="176" fontId="14" fillId="0" borderId="5" xfId="0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 wrapText="1"/>
    </xf>
    <xf numFmtId="176" fontId="14" fillId="0" borderId="5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0" fontId="0" fillId="0" borderId="4" xfId="0" applyNumberFormat="1" applyBorder="1" applyAlignment="1">
      <alignment horizontal="left" vertical="center" wrapText="1"/>
    </xf>
    <xf numFmtId="0" fontId="0" fillId="0" borderId="5" xfId="0" applyNumberFormat="1" applyBorder="1" applyAlignment="1">
      <alignment horizontal="left" vertical="center" wrapText="1"/>
    </xf>
    <xf numFmtId="176" fontId="14" fillId="0" borderId="2" xfId="0" applyFont="1" applyBorder="1" applyAlignment="1">
      <alignment horizontal="center" vertical="center"/>
    </xf>
    <xf numFmtId="176" fontId="14" fillId="0" borderId="6" xfId="0" applyFont="1" applyBorder="1" applyAlignment="1">
      <alignment horizontal="center" vertical="center"/>
    </xf>
    <xf numFmtId="176" fontId="14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测算" xfId="50"/>
    <cellStyle name="常规_副本友达报价-测算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M6" sqref="M6"/>
    </sheetView>
  </sheetViews>
  <sheetFormatPr defaultColWidth="9" defaultRowHeight="13.5"/>
  <cols>
    <col min="1" max="1" width="17.45" customWidth="1"/>
    <col min="2" max="5" width="7.09166666666667" customWidth="1"/>
    <col min="6" max="6" width="5.63333333333333" customWidth="1"/>
    <col min="7" max="9" width="9.90833333333333" customWidth="1"/>
    <col min="10" max="10" width="27.725" style="63" customWidth="1"/>
  </cols>
  <sheetData>
    <row r="1" ht="78" customHeight="1" spans="1:10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ht="30" customHeight="1" spans="1:10">
      <c r="A2" s="66" t="s">
        <v>1</v>
      </c>
      <c r="B2" s="67" t="s">
        <v>2</v>
      </c>
      <c r="C2" s="68"/>
      <c r="D2" s="68"/>
      <c r="E2" s="68"/>
      <c r="F2" s="68"/>
      <c r="G2" s="68"/>
      <c r="H2" s="68"/>
      <c r="I2" s="68"/>
      <c r="J2" s="78" t="s">
        <v>3</v>
      </c>
    </row>
    <row r="3" ht="30" customHeight="1" spans="1:10">
      <c r="A3" s="66" t="s">
        <v>4</v>
      </c>
      <c r="B3" s="69">
        <v>24.5</v>
      </c>
      <c r="C3" s="70"/>
      <c r="D3" s="70"/>
      <c r="E3" s="70"/>
      <c r="F3" s="70"/>
      <c r="G3" s="70"/>
      <c r="H3" s="70"/>
      <c r="I3" s="70"/>
      <c r="J3" s="78"/>
    </row>
    <row r="4" ht="30" customHeight="1" spans="1:10">
      <c r="A4" s="66" t="s">
        <v>5</v>
      </c>
      <c r="B4" s="71"/>
      <c r="C4" s="72"/>
      <c r="D4" s="72"/>
      <c r="E4" s="72"/>
      <c r="F4" s="72"/>
      <c r="G4" s="72"/>
      <c r="H4" s="72"/>
      <c r="I4" s="72"/>
      <c r="J4" s="79"/>
    </row>
    <row r="5" ht="30" customHeight="1" spans="1:10">
      <c r="A5" s="66" t="s">
        <v>6</v>
      </c>
      <c r="B5" s="73" t="s">
        <v>7</v>
      </c>
      <c r="C5" s="72"/>
      <c r="D5" s="72"/>
      <c r="E5" s="72"/>
      <c r="F5" s="72"/>
      <c r="G5" s="72"/>
      <c r="H5" s="72"/>
      <c r="I5" s="72"/>
      <c r="J5" s="79"/>
    </row>
    <row r="6" ht="30" customHeight="1" spans="1:10">
      <c r="A6" s="66" t="s">
        <v>8</v>
      </c>
      <c r="B6" s="73" t="s">
        <v>9</v>
      </c>
      <c r="C6" s="74"/>
      <c r="D6" s="74"/>
      <c r="E6" s="74"/>
      <c r="F6" s="74"/>
      <c r="G6" s="74"/>
      <c r="H6" s="74"/>
      <c r="I6" s="74"/>
      <c r="J6" s="80"/>
    </row>
    <row r="7" ht="30" customHeight="1" spans="1:10">
      <c r="A7" s="66" t="s">
        <v>10</v>
      </c>
      <c r="B7" s="71" t="s">
        <v>11</v>
      </c>
      <c r="C7" s="72"/>
      <c r="D7" s="72"/>
      <c r="E7" s="72"/>
      <c r="F7" s="72"/>
      <c r="G7" s="72"/>
      <c r="H7" s="72"/>
      <c r="I7" s="72"/>
      <c r="J7" s="79"/>
    </row>
    <row r="8" ht="137" customHeight="1" spans="1:10">
      <c r="A8" s="75" t="s">
        <v>12</v>
      </c>
      <c r="B8" s="76" t="s">
        <v>13</v>
      </c>
      <c r="C8" s="77"/>
      <c r="D8" s="77"/>
      <c r="E8" s="77"/>
      <c r="F8" s="77"/>
      <c r="G8" s="77"/>
      <c r="H8" s="77"/>
      <c r="I8" s="77"/>
      <c r="J8" s="81"/>
    </row>
    <row r="11" spans="10:10">
      <c r="J11" s="9" t="s">
        <v>14</v>
      </c>
    </row>
    <row r="12" spans="10:10">
      <c r="J12" s="10">
        <v>45518</v>
      </c>
    </row>
  </sheetData>
  <mergeCells count="8">
    <mergeCell ref="A1:J1"/>
    <mergeCell ref="B2:I2"/>
    <mergeCell ref="B3:I3"/>
    <mergeCell ref="B4:J4"/>
    <mergeCell ref="B5:J5"/>
    <mergeCell ref="B6:J6"/>
    <mergeCell ref="B7:J7"/>
    <mergeCell ref="B8:J8"/>
  </mergeCells>
  <pageMargins left="0.393055555555556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zoomScale="85" zoomScaleNormal="85" topLeftCell="A29" workbookViewId="0">
      <selection activeCell="A1" sqref="A1:E39"/>
    </sheetView>
  </sheetViews>
  <sheetFormatPr defaultColWidth="9" defaultRowHeight="13.5" outlineLevelCol="4"/>
  <cols>
    <col min="1" max="1" width="10.5416666666667" customWidth="1"/>
    <col min="2" max="2" width="13.9083333333333" customWidth="1"/>
    <col min="3" max="3" width="39.6333333333333" customWidth="1"/>
    <col min="4" max="4" width="15.1833333333333" customWidth="1"/>
    <col min="5" max="5" width="75.9083333333333" customWidth="1"/>
  </cols>
  <sheetData>
    <row r="1" ht="91" customHeight="1" spans="1:5">
      <c r="A1" s="11" t="s">
        <v>15</v>
      </c>
      <c r="B1" s="12"/>
      <c r="C1" s="12"/>
      <c r="D1" s="12"/>
      <c r="E1" s="12"/>
    </row>
    <row r="2" ht="30" customHeight="1" spans="1:5">
      <c r="A2" s="13" t="s">
        <v>16</v>
      </c>
      <c r="B2" s="14"/>
      <c r="C2" s="14"/>
      <c r="D2" s="14"/>
      <c r="E2" s="15"/>
    </row>
    <row r="3" ht="30" customHeight="1" spans="1:5">
      <c r="A3" s="13" t="s">
        <v>17</v>
      </c>
      <c r="B3" s="14"/>
      <c r="C3" s="14"/>
      <c r="D3" s="14"/>
      <c r="E3" s="15"/>
    </row>
    <row r="4" ht="27" customHeight="1" spans="1:5">
      <c r="A4" s="16" t="s">
        <v>18</v>
      </c>
      <c r="B4" s="16" t="s">
        <v>19</v>
      </c>
      <c r="C4" s="16" t="s">
        <v>20</v>
      </c>
      <c r="D4" s="17" t="s">
        <v>21</v>
      </c>
      <c r="E4" s="18"/>
    </row>
    <row r="5" ht="27" customHeight="1" spans="1:5">
      <c r="A5" s="19" t="s">
        <v>22</v>
      </c>
      <c r="B5" s="19" t="s">
        <v>23</v>
      </c>
      <c r="C5" s="20" t="s">
        <v>24</v>
      </c>
      <c r="D5" s="20" t="s">
        <v>25</v>
      </c>
      <c r="E5" s="21"/>
    </row>
    <row r="6" ht="27" customHeight="1" spans="1:5">
      <c r="A6" s="19" t="s">
        <v>26</v>
      </c>
      <c r="B6" s="19" t="s">
        <v>27</v>
      </c>
      <c r="C6" s="20" t="s">
        <v>28</v>
      </c>
      <c r="D6" s="20" t="s">
        <v>25</v>
      </c>
      <c r="E6" s="21"/>
    </row>
    <row r="7" ht="27" customHeight="1" spans="1:5">
      <c r="A7" s="19"/>
      <c r="B7" s="19" t="s">
        <v>29</v>
      </c>
      <c r="C7" s="22" t="s">
        <v>30</v>
      </c>
      <c r="D7" s="20" t="s">
        <v>25</v>
      </c>
      <c r="E7" s="21"/>
    </row>
    <row r="8" ht="27" customHeight="1" spans="1:5">
      <c r="A8" s="19"/>
      <c r="B8" s="19" t="s">
        <v>31</v>
      </c>
      <c r="C8" s="23" t="s">
        <v>32</v>
      </c>
      <c r="D8" s="20" t="s">
        <v>25</v>
      </c>
      <c r="E8" s="24"/>
    </row>
    <row r="9" ht="27" customHeight="1" spans="1:5">
      <c r="A9" s="19"/>
      <c r="B9" s="25" t="s">
        <v>33</v>
      </c>
      <c r="C9" s="26" t="s">
        <v>34</v>
      </c>
      <c r="D9" s="20" t="s">
        <v>25</v>
      </c>
      <c r="E9" s="27"/>
    </row>
    <row r="10" ht="27" customHeight="1" spans="1:5">
      <c r="A10" s="19"/>
      <c r="B10" s="19" t="s">
        <v>35</v>
      </c>
      <c r="C10" s="28" t="s">
        <v>36</v>
      </c>
      <c r="D10" s="20" t="s">
        <v>25</v>
      </c>
      <c r="E10" s="27"/>
    </row>
    <row r="11" ht="27" customHeight="1" spans="1:5">
      <c r="A11" s="19"/>
      <c r="B11" s="19" t="s">
        <v>37</v>
      </c>
      <c r="C11" s="29" t="s">
        <v>32</v>
      </c>
      <c r="D11" s="20" t="s">
        <v>25</v>
      </c>
      <c r="E11" s="30"/>
    </row>
    <row r="12" ht="27" customHeight="1" spans="1:5">
      <c r="A12" s="19"/>
      <c r="B12" s="29" t="s">
        <v>38</v>
      </c>
      <c r="C12" s="29" t="s">
        <v>39</v>
      </c>
      <c r="D12" s="20" t="s">
        <v>25</v>
      </c>
      <c r="E12" s="30"/>
    </row>
    <row r="13" ht="27" customHeight="1" spans="1:5">
      <c r="A13" s="19"/>
      <c r="B13" s="29" t="s">
        <v>40</v>
      </c>
      <c r="C13" s="29" t="s">
        <v>41</v>
      </c>
      <c r="D13" s="20" t="s">
        <v>25</v>
      </c>
      <c r="E13" s="30"/>
    </row>
    <row r="14" ht="27" customHeight="1" spans="1:5">
      <c r="A14" s="29"/>
      <c r="B14" s="19" t="s">
        <v>42</v>
      </c>
      <c r="C14" s="31" t="s">
        <v>43</v>
      </c>
      <c r="D14" s="20" t="s">
        <v>25</v>
      </c>
      <c r="E14" s="32"/>
    </row>
    <row r="15" ht="27" customHeight="1" spans="1:5">
      <c r="A15" s="29"/>
      <c r="B15" s="25" t="s">
        <v>44</v>
      </c>
      <c r="C15" s="31" t="s">
        <v>45</v>
      </c>
      <c r="D15" s="20" t="s">
        <v>25</v>
      </c>
      <c r="E15" s="32"/>
    </row>
    <row r="16" ht="27" customHeight="1" spans="1:5">
      <c r="A16" s="29"/>
      <c r="B16" s="33" t="s">
        <v>46</v>
      </c>
      <c r="C16" s="29" t="s">
        <v>47</v>
      </c>
      <c r="D16" s="20" t="s">
        <v>25</v>
      </c>
      <c r="E16" s="30"/>
    </row>
    <row r="17" ht="27" customHeight="1" spans="1:5">
      <c r="A17" s="29"/>
      <c r="B17" s="19" t="s">
        <v>48</v>
      </c>
      <c r="C17" s="29" t="s">
        <v>49</v>
      </c>
      <c r="D17" s="20" t="s">
        <v>25</v>
      </c>
      <c r="E17" s="30"/>
    </row>
    <row r="18" ht="27" customHeight="1" spans="1:5">
      <c r="A18" s="34" t="s">
        <v>50</v>
      </c>
      <c r="B18" s="35" t="s">
        <v>51</v>
      </c>
      <c r="C18" s="36" t="s">
        <v>52</v>
      </c>
      <c r="D18" s="20" t="s">
        <v>25</v>
      </c>
      <c r="E18" s="37"/>
    </row>
    <row r="19" ht="27" customHeight="1" spans="1:5">
      <c r="A19" s="34"/>
      <c r="B19" s="38" t="s">
        <v>8</v>
      </c>
      <c r="C19" s="39" t="s">
        <v>53</v>
      </c>
      <c r="D19" s="20" t="s">
        <v>25</v>
      </c>
      <c r="E19" s="24"/>
    </row>
    <row r="20" ht="27" customHeight="1" spans="1:5">
      <c r="A20" s="34"/>
      <c r="B20" s="19" t="s">
        <v>54</v>
      </c>
      <c r="C20" s="29" t="s">
        <v>55</v>
      </c>
      <c r="D20" s="20" t="s">
        <v>25</v>
      </c>
      <c r="E20" s="40"/>
    </row>
    <row r="21" ht="27" customHeight="1" spans="1:5">
      <c r="A21" s="41"/>
      <c r="B21" s="19" t="s">
        <v>56</v>
      </c>
      <c r="C21" s="42" t="s">
        <v>57</v>
      </c>
      <c r="D21" s="20" t="s">
        <v>25</v>
      </c>
      <c r="E21" s="43"/>
    </row>
    <row r="22" ht="27" customHeight="1" spans="1:5">
      <c r="A22" s="44" t="s">
        <v>58</v>
      </c>
      <c r="B22" s="19" t="s">
        <v>59</v>
      </c>
      <c r="C22" s="20" t="s">
        <v>60</v>
      </c>
      <c r="D22" s="20" t="s">
        <v>25</v>
      </c>
      <c r="E22" s="21"/>
    </row>
    <row r="23" ht="27" customHeight="1" spans="1:5">
      <c r="A23" s="44"/>
      <c r="B23" s="19" t="s">
        <v>61</v>
      </c>
      <c r="C23" s="20" t="s">
        <v>62</v>
      </c>
      <c r="D23" s="20" t="s">
        <v>25</v>
      </c>
      <c r="E23" s="21"/>
    </row>
    <row r="24" ht="27" customHeight="1" spans="1:5">
      <c r="A24" s="44"/>
      <c r="B24" s="19" t="s">
        <v>63</v>
      </c>
      <c r="C24" s="20" t="s">
        <v>64</v>
      </c>
      <c r="D24" s="20" t="s">
        <v>25</v>
      </c>
      <c r="E24" s="21"/>
    </row>
    <row r="25" ht="27" customHeight="1" spans="1:5">
      <c r="A25" s="45" t="s">
        <v>65</v>
      </c>
      <c r="B25" s="45" t="s">
        <v>66</v>
      </c>
      <c r="C25" s="46"/>
      <c r="D25" s="46" t="s">
        <v>25</v>
      </c>
      <c r="E25" s="47" t="s">
        <v>67</v>
      </c>
    </row>
    <row r="26" ht="27" customHeight="1" spans="1:5">
      <c r="A26" s="48" t="s">
        <v>68</v>
      </c>
      <c r="B26" s="19" t="s">
        <v>69</v>
      </c>
      <c r="C26" s="28" t="s">
        <v>70</v>
      </c>
      <c r="D26" s="28" t="s">
        <v>71</v>
      </c>
      <c r="E26" s="49" t="s">
        <v>72</v>
      </c>
    </row>
    <row r="27" ht="27" customHeight="1" spans="1:5">
      <c r="A27" s="50"/>
      <c r="B27" s="19" t="s">
        <v>73</v>
      </c>
      <c r="C27" s="20" t="s">
        <v>74</v>
      </c>
      <c r="D27" s="51">
        <f>社保基数!E9</f>
        <v>1074.852</v>
      </c>
      <c r="E27" s="52" t="s">
        <v>75</v>
      </c>
    </row>
    <row r="28" ht="27" customHeight="1" spans="1:5">
      <c r="A28" s="50"/>
      <c r="B28" s="19" t="s">
        <v>76</v>
      </c>
      <c r="C28" s="42" t="s">
        <v>77</v>
      </c>
      <c r="D28" s="42" t="s">
        <v>71</v>
      </c>
      <c r="E28" s="30" t="s">
        <v>78</v>
      </c>
    </row>
    <row r="29" ht="27" customHeight="1" spans="1:5">
      <c r="A29" s="29" t="s">
        <v>79</v>
      </c>
      <c r="B29" s="33" t="s">
        <v>80</v>
      </c>
      <c r="C29" s="20" t="s">
        <v>81</v>
      </c>
      <c r="D29" s="20" t="s">
        <v>71</v>
      </c>
      <c r="E29" s="52" t="s">
        <v>82</v>
      </c>
    </row>
    <row r="30" ht="27" customHeight="1" spans="1:5">
      <c r="A30" s="53"/>
      <c r="B30" s="19" t="s">
        <v>83</v>
      </c>
      <c r="C30" s="42" t="s">
        <v>84</v>
      </c>
      <c r="D30" s="42" t="s">
        <v>71</v>
      </c>
      <c r="E30" s="52" t="s">
        <v>82</v>
      </c>
    </row>
    <row r="31" ht="27" customHeight="1" spans="1:5">
      <c r="A31" s="45" t="s">
        <v>65</v>
      </c>
      <c r="B31" s="45" t="s">
        <v>85</v>
      </c>
      <c r="C31" s="46"/>
      <c r="D31" s="46">
        <f>SUM(D26:D30)</f>
        <v>1074.852</v>
      </c>
      <c r="E31" s="54" t="s">
        <v>86</v>
      </c>
    </row>
    <row r="32" ht="34" customHeight="1" spans="1:5">
      <c r="A32" s="19"/>
      <c r="B32" s="19" t="s">
        <v>87</v>
      </c>
      <c r="C32" s="20" t="s">
        <v>88</v>
      </c>
      <c r="D32" s="31">
        <v>150</v>
      </c>
      <c r="E32" s="55" t="s">
        <v>89</v>
      </c>
    </row>
    <row r="33" ht="27" customHeight="1" spans="1:5">
      <c r="A33" s="45" t="s">
        <v>65</v>
      </c>
      <c r="B33" s="45" t="s">
        <v>90</v>
      </c>
      <c r="C33" s="46"/>
      <c r="D33" s="46">
        <f>SUM(D32:D32)</f>
        <v>150</v>
      </c>
      <c r="E33" s="54" t="s">
        <v>91</v>
      </c>
    </row>
    <row r="34" ht="27" customHeight="1" spans="1:5">
      <c r="A34" s="29" t="s">
        <v>92</v>
      </c>
      <c r="B34" s="29" t="s">
        <v>93</v>
      </c>
      <c r="C34" s="56" t="s">
        <v>94</v>
      </c>
      <c r="D34" s="29" t="s">
        <v>71</v>
      </c>
      <c r="E34" s="57" t="s">
        <v>95</v>
      </c>
    </row>
    <row r="35" ht="27" customHeight="1" spans="1:5">
      <c r="A35" s="45" t="s">
        <v>96</v>
      </c>
      <c r="B35" s="45" t="s">
        <v>97</v>
      </c>
      <c r="C35" s="58"/>
      <c r="D35" s="59">
        <f>D31+D33</f>
        <v>1224.852</v>
      </c>
      <c r="E35" s="54" t="s">
        <v>98</v>
      </c>
    </row>
    <row r="36" ht="36" customHeight="1" spans="1:5">
      <c r="A36" s="60" t="s">
        <v>99</v>
      </c>
      <c r="B36" s="61"/>
      <c r="C36" s="61"/>
      <c r="D36" s="61"/>
      <c r="E36" s="62"/>
    </row>
    <row r="38" spans="5:5">
      <c r="E38" s="9" t="s">
        <v>14</v>
      </c>
    </row>
    <row r="39" spans="5:5">
      <c r="E39" s="10">
        <v>45518</v>
      </c>
    </row>
  </sheetData>
  <mergeCells count="8">
    <mergeCell ref="A1:E1"/>
    <mergeCell ref="A36:E36"/>
    <mergeCell ref="A6:A13"/>
    <mergeCell ref="A14:A17"/>
    <mergeCell ref="A18:A21"/>
    <mergeCell ref="A22:A24"/>
    <mergeCell ref="A26:A28"/>
    <mergeCell ref="A29:A30"/>
  </mergeCells>
  <pageMargins left="0.75" right="0.75" top="1" bottom="1" header="0.5" footer="0.5"/>
  <pageSetup paperSize="9" scale="56" fitToHeight="0" orientation="portrait"/>
  <headerFooter/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9" sqref="B9"/>
    </sheetView>
  </sheetViews>
  <sheetFormatPr defaultColWidth="9" defaultRowHeight="13.5" outlineLevelCol="7"/>
  <cols>
    <col min="1" max="1" width="9.26666666666667" customWidth="1"/>
    <col min="2" max="7" width="14.3666666666667" customWidth="1"/>
    <col min="8" max="8" width="19.725" customWidth="1"/>
  </cols>
  <sheetData>
    <row r="1" ht="67" customHeight="1" spans="1:8">
      <c r="A1" s="1" t="s">
        <v>100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101</v>
      </c>
      <c r="B2" s="2" t="s">
        <v>102</v>
      </c>
      <c r="C2" s="2" t="s">
        <v>103</v>
      </c>
      <c r="D2" s="3" t="s">
        <v>104</v>
      </c>
      <c r="E2" s="3"/>
      <c r="F2" s="3" t="s">
        <v>105</v>
      </c>
      <c r="G2" s="3"/>
      <c r="H2" s="3" t="s">
        <v>96</v>
      </c>
    </row>
    <row r="3" ht="32" customHeight="1" spans="1:8">
      <c r="A3" s="4"/>
      <c r="B3" s="4"/>
      <c r="C3" s="4"/>
      <c r="D3" s="3" t="s">
        <v>106</v>
      </c>
      <c r="E3" s="3" t="s">
        <v>107</v>
      </c>
      <c r="F3" s="3" t="s">
        <v>106</v>
      </c>
      <c r="G3" s="3" t="s">
        <v>107</v>
      </c>
      <c r="H3" s="3"/>
    </row>
    <row r="4" ht="32" customHeight="1" spans="1:8">
      <c r="A4" s="5">
        <v>1</v>
      </c>
      <c r="B4" s="5" t="s">
        <v>108</v>
      </c>
      <c r="C4" s="5">
        <v>4053</v>
      </c>
      <c r="D4" s="6">
        <v>0.16</v>
      </c>
      <c r="E4" s="7">
        <f t="shared" ref="E4:E6" si="0">C4*D4</f>
        <v>648.48</v>
      </c>
      <c r="F4" s="6">
        <v>0.08</v>
      </c>
      <c r="G4" s="7">
        <f t="shared" ref="G4:G7" si="1">C4*F4</f>
        <v>324.24</v>
      </c>
      <c r="H4" s="5">
        <f t="shared" ref="H4:H9" si="2">E4+G4</f>
        <v>972.72</v>
      </c>
    </row>
    <row r="5" ht="32" customHeight="1" spans="1:8">
      <c r="A5" s="5">
        <v>2</v>
      </c>
      <c r="B5" s="5" t="s">
        <v>109</v>
      </c>
      <c r="C5" s="5">
        <v>4053</v>
      </c>
      <c r="D5" s="8">
        <v>0.087</v>
      </c>
      <c r="E5" s="7">
        <f t="shared" si="0"/>
        <v>352.611</v>
      </c>
      <c r="F5" s="6">
        <v>0.02</v>
      </c>
      <c r="G5" s="7">
        <f t="shared" si="1"/>
        <v>81.06</v>
      </c>
      <c r="H5" s="5">
        <f t="shared" si="2"/>
        <v>433.671</v>
      </c>
    </row>
    <row r="6" ht="32" customHeight="1" spans="1:8">
      <c r="A6" s="5">
        <v>3</v>
      </c>
      <c r="B6" s="5" t="s">
        <v>110</v>
      </c>
      <c r="C6" s="5">
        <v>4053</v>
      </c>
      <c r="D6" s="8">
        <v>0.007</v>
      </c>
      <c r="E6" s="7">
        <f t="shared" si="0"/>
        <v>28.371</v>
      </c>
      <c r="F6" s="8">
        <v>0.003</v>
      </c>
      <c r="G6" s="7">
        <f t="shared" si="1"/>
        <v>12.159</v>
      </c>
      <c r="H6" s="5">
        <f t="shared" si="2"/>
        <v>40.53</v>
      </c>
    </row>
    <row r="7" ht="32" customHeight="1" spans="1:8">
      <c r="A7" s="5">
        <v>4</v>
      </c>
      <c r="B7" s="5" t="s">
        <v>111</v>
      </c>
      <c r="C7" s="5">
        <v>4053</v>
      </c>
      <c r="D7" s="8">
        <v>0.0112</v>
      </c>
      <c r="E7" s="7">
        <v>45.39</v>
      </c>
      <c r="F7" s="6">
        <v>0</v>
      </c>
      <c r="G7" s="7">
        <f t="shared" si="1"/>
        <v>0</v>
      </c>
      <c r="H7" s="5">
        <f t="shared" si="2"/>
        <v>45.39</v>
      </c>
    </row>
    <row r="8" ht="32" customHeight="1" spans="1:8">
      <c r="A8" s="5"/>
      <c r="B8" s="5" t="s">
        <v>112</v>
      </c>
      <c r="C8" s="5"/>
      <c r="D8" s="8"/>
      <c r="E8" s="7"/>
      <c r="F8" s="6"/>
      <c r="G8" s="7">
        <v>15</v>
      </c>
      <c r="H8" s="5">
        <f t="shared" si="2"/>
        <v>15</v>
      </c>
    </row>
    <row r="9" ht="32" customHeight="1" spans="1:8">
      <c r="A9" s="5"/>
      <c r="B9" s="5" t="s">
        <v>96</v>
      </c>
      <c r="C9" s="5"/>
      <c r="D9" s="5"/>
      <c r="E9" s="7">
        <f>SUM(E4:E8)</f>
        <v>1074.852</v>
      </c>
      <c r="F9" s="7"/>
      <c r="G9" s="7">
        <f>SUM(G4:G8)</f>
        <v>432.459</v>
      </c>
      <c r="H9" s="7">
        <f t="shared" si="2"/>
        <v>1507.311</v>
      </c>
    </row>
    <row r="12" spans="6:6">
      <c r="F12" s="9" t="s">
        <v>14</v>
      </c>
    </row>
    <row r="13" spans="6:6">
      <c r="F13" s="10">
        <v>45518</v>
      </c>
    </row>
  </sheetData>
  <mergeCells count="7">
    <mergeCell ref="A1:H1"/>
    <mergeCell ref="D2:E2"/>
    <mergeCell ref="F2:G2"/>
    <mergeCell ref="A2:A3"/>
    <mergeCell ref="B2:B3"/>
    <mergeCell ref="C2:C3"/>
    <mergeCell ref="H2:H3"/>
  </mergeCell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短期临时工报价</vt:lpstr>
      <vt:lpstr>长期临时工报价</vt:lpstr>
      <vt:lpstr>社保基数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29745</dc:creator>
  <cp:lastModifiedBy>书沐</cp:lastModifiedBy>
  <dcterms:created xsi:type="dcterms:W3CDTF">2020-10-22T08:17:00Z</dcterms:created>
  <dcterms:modified xsi:type="dcterms:W3CDTF">2024-09-05T07:20:32Z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AFB28E2E20B44D8AAF5F85375BA451AE_13</vt:lpwstr>
  </property>
  <property fmtid="{D5CDD505-2E9C-101B-9397-08002B2CF9AE}" pid="3" name="KSOProductBuildVer">
    <vt:lpwstr>2052-12.1.0.17857</vt:lpwstr>
  </property>
</Properties>
</file>