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20"/>
  </bookViews>
  <sheets>
    <sheet name="其他" sheetId="8" r:id="rId1"/>
  </sheets>
  <definedNames>
    <definedName name="_xlnm._FilterDatabase" localSheetId="0" hidden="1">其他!$C$1:$G$95</definedName>
    <definedName name="_xlnm.Print_Titles" localSheetId="0">其他!$1:$3</definedName>
  </definedNames>
  <calcPr calcId="144525" refMode="R1C1"/>
</workbook>
</file>

<file path=xl/sharedStrings.xml><?xml version="1.0" encoding="utf-8"?>
<sst xmlns="http://schemas.openxmlformats.org/spreadsheetml/2006/main" count="436" uniqueCount="182">
  <si>
    <t>10月零星采购统计表</t>
  </si>
  <si>
    <t>裁</t>
  </si>
  <si>
    <t>编制</t>
  </si>
  <si>
    <t>审核</t>
  </si>
  <si>
    <t>批准</t>
  </si>
  <si>
    <t>决</t>
  </si>
  <si>
    <t>类别</t>
  </si>
  <si>
    <t>物料名称</t>
  </si>
  <si>
    <t>规格</t>
  </si>
  <si>
    <t>单位</t>
  </si>
  <si>
    <t>数量</t>
  </si>
  <si>
    <t>单价（元）</t>
  </si>
  <si>
    <t>总价（元）</t>
  </si>
  <si>
    <t>核准数量</t>
  </si>
  <si>
    <t>提报人</t>
  </si>
  <si>
    <t>使用部门</t>
  </si>
  <si>
    <t>备注</t>
  </si>
  <si>
    <t>办公用品</t>
  </si>
  <si>
    <t>黑色水性笔</t>
  </si>
  <si>
    <t>真彩_12支/盒</t>
  </si>
  <si>
    <t>盒</t>
  </si>
  <si>
    <t>何胜春</t>
  </si>
  <si>
    <t>焊接车间</t>
  </si>
  <si>
    <t>红色水性笔</t>
  </si>
  <si>
    <t>张海波</t>
  </si>
  <si>
    <t>发泡车间</t>
  </si>
  <si>
    <t>原子印油</t>
  </si>
  <si>
    <t>蓝色100ml</t>
  </si>
  <si>
    <t>瓶</t>
  </si>
  <si>
    <t>色带</t>
  </si>
  <si>
    <t>LQ630K</t>
  </si>
  <si>
    <t>个</t>
  </si>
  <si>
    <t>刘文向</t>
  </si>
  <si>
    <t>生产管理部</t>
  </si>
  <si>
    <t>鼠标</t>
  </si>
  <si>
    <t>普通</t>
  </si>
  <si>
    <t>肖玲</t>
  </si>
  <si>
    <t>销售部</t>
  </si>
  <si>
    <t>合计：</t>
  </si>
  <si>
    <t>劳保用品</t>
  </si>
  <si>
    <t>棉纱手套_厚</t>
  </si>
  <si>
    <t>富安特牌500g/10双（600双/件）_米白</t>
  </si>
  <si>
    <t>双</t>
  </si>
  <si>
    <t>总装车间</t>
  </si>
  <si>
    <t>编织袋</t>
  </si>
  <si>
    <t>宽1.5m*长1.5m</t>
  </si>
  <si>
    <t>油漆笔</t>
  </si>
  <si>
    <t>蓝色</t>
  </si>
  <si>
    <t>支</t>
  </si>
  <si>
    <t>焊工手套加长版</t>
  </si>
  <si>
    <t>普通耐高温</t>
  </si>
  <si>
    <t>一次性口罩</t>
  </si>
  <si>
    <r>
      <rPr>
        <sz val="11"/>
        <rFont val="宋体"/>
        <charset val="134"/>
        <scheme val="minor"/>
      </rPr>
      <t>保为康 9600（耳带式_</t>
    </r>
    <r>
      <rPr>
        <sz val="11"/>
        <color rgb="FFFF0000"/>
        <rFont val="宋体"/>
        <charset val="134"/>
        <scheme val="minor"/>
      </rPr>
      <t>蓝色</t>
    </r>
    <r>
      <rPr>
        <sz val="11"/>
        <rFont val="宋体"/>
        <charset val="134"/>
        <scheme val="minor"/>
      </rPr>
      <t>（10只/包）</t>
    </r>
  </si>
  <si>
    <t>包</t>
  </si>
  <si>
    <t>洗衣粉</t>
  </si>
  <si>
    <t>506G</t>
  </si>
  <si>
    <t>袋</t>
  </si>
  <si>
    <t>焊工围裙</t>
  </si>
  <si>
    <t>38×18cm_皮质_黑色（订做）</t>
  </si>
  <si>
    <t>条</t>
  </si>
  <si>
    <t>焊工袖套</t>
  </si>
  <si>
    <t>纱手套</t>
  </si>
  <si>
    <t>口罩</t>
  </si>
  <si>
    <t>保为康 9600（耳带式_白色（10只/包）</t>
  </si>
  <si>
    <t>拖把</t>
  </si>
  <si>
    <t>好母子牌  90公分</t>
  </si>
  <si>
    <t>把</t>
  </si>
  <si>
    <t>扫把</t>
  </si>
  <si>
    <t>1.5米*1.5米</t>
  </si>
  <si>
    <t>506克</t>
  </si>
  <si>
    <t>纸巾</t>
  </si>
  <si>
    <t>10卷/提（维达）_1400</t>
  </si>
  <si>
    <t>提</t>
  </si>
  <si>
    <t>曾琼</t>
  </si>
  <si>
    <t>综合部</t>
  </si>
  <si>
    <t>心相印大盘纸（大）</t>
  </si>
  <si>
    <t>12盘/箱</t>
  </si>
  <si>
    <t>箱</t>
  </si>
  <si>
    <t>1.28KG</t>
  </si>
  <si>
    <t>机物料</t>
  </si>
  <si>
    <t>气扳机-大</t>
  </si>
  <si>
    <t>B1012</t>
  </si>
  <si>
    <t>气扳机小</t>
  </si>
  <si>
    <t>B1011</t>
  </si>
  <si>
    <t>扎带（黑色）</t>
  </si>
  <si>
    <t>4*150</t>
  </si>
  <si>
    <t>一字螺丝刀_胜达</t>
  </si>
  <si>
    <t>6*150胜达</t>
  </si>
  <si>
    <t>十字螺丝刀_胜达</t>
  </si>
  <si>
    <t>铁锤</t>
  </si>
  <si>
    <t>2P（圆铁锤）</t>
  </si>
  <si>
    <t>螺纹胶</t>
  </si>
  <si>
    <t>导电嘴</t>
  </si>
  <si>
    <t>350A-40*1.0</t>
  </si>
  <si>
    <t>OTC手工焊枪</t>
  </si>
  <si>
    <t>3米（红色）</t>
  </si>
  <si>
    <t>松下手工焊枪</t>
  </si>
  <si>
    <t>切管机锯片</t>
  </si>
  <si>
    <t>合金275*2.0*32</t>
  </si>
  <si>
    <t>片</t>
  </si>
  <si>
    <t>OTC机器人电缆线</t>
  </si>
  <si>
    <t>1.4米/L-10624</t>
  </si>
  <si>
    <t>根</t>
  </si>
  <si>
    <t>绝缘套</t>
  </si>
  <si>
    <t>时代_350A</t>
  </si>
  <si>
    <t>紫铜连接杆</t>
  </si>
  <si>
    <t>350A</t>
  </si>
  <si>
    <t>内六角扳手_雷威</t>
  </si>
  <si>
    <t>雷威 308</t>
  </si>
  <si>
    <t>套</t>
  </si>
  <si>
    <t>切割片</t>
  </si>
  <si>
    <t>卷尺_雷威</t>
  </si>
  <si>
    <t>雷威 5M</t>
  </si>
  <si>
    <t>百叶片</t>
  </si>
  <si>
    <t>头枕插销-A管</t>
  </si>
  <si>
    <t>附图纸</t>
  </si>
  <si>
    <t>株洲昌福机械</t>
  </si>
  <si>
    <t>头枕插销-B管</t>
  </si>
  <si>
    <t>磨光片</t>
  </si>
  <si>
    <t>铜丝球</t>
  </si>
  <si>
    <t>气动工具润滑油</t>
  </si>
  <si>
    <t>喷枪</t>
  </si>
  <si>
    <t>W71 口径1.2</t>
  </si>
  <si>
    <t>修边机</t>
  </si>
  <si>
    <t>弯剪刀</t>
  </si>
  <si>
    <t>修边刀片</t>
  </si>
  <si>
    <t>220*18</t>
  </si>
  <si>
    <t>修补胶带</t>
  </si>
  <si>
    <t>100m*50mm</t>
  </si>
  <si>
    <t>卷</t>
  </si>
  <si>
    <t>修补胶</t>
  </si>
  <si>
    <t>广东江门欧谱308#</t>
  </si>
  <si>
    <t>桶</t>
  </si>
  <si>
    <t>气管接头（快插）</t>
  </si>
  <si>
    <t>6φ</t>
  </si>
  <si>
    <t>8φ</t>
  </si>
  <si>
    <t>10φ</t>
  </si>
  <si>
    <t>12φ</t>
  </si>
  <si>
    <t>14φ</t>
  </si>
  <si>
    <t>20φ</t>
  </si>
  <si>
    <t>12φ转10φ</t>
  </si>
  <si>
    <t>10φ转8φ</t>
  </si>
  <si>
    <t>8φ转6φ</t>
  </si>
  <si>
    <t>12φ三通接头</t>
  </si>
  <si>
    <t>10φ三通接头</t>
  </si>
  <si>
    <t>8φ三通接头</t>
  </si>
  <si>
    <t>6φ三通接头</t>
  </si>
  <si>
    <t>1寸高压油管</t>
  </si>
  <si>
    <t>C型头一直一弯900长</t>
  </si>
  <si>
    <t>赵新辉</t>
  </si>
  <si>
    <t>设备科</t>
  </si>
  <si>
    <t>气袋</t>
  </si>
  <si>
    <t>定制</t>
  </si>
  <si>
    <t>电磁阀</t>
  </si>
  <si>
    <t>VS2220-02-5DZ</t>
  </si>
  <si>
    <t>VS4220-04-5DZ</t>
  </si>
  <si>
    <t>气管直接</t>
  </si>
  <si>
    <t>10变8的</t>
  </si>
  <si>
    <t>10变10的</t>
  </si>
  <si>
    <t>10变12的</t>
  </si>
  <si>
    <t>12变8的</t>
  </si>
  <si>
    <t>螺杆</t>
  </si>
  <si>
    <t>全丝 Φ3 长40</t>
  </si>
  <si>
    <t>丝锥</t>
  </si>
  <si>
    <t>Φ3</t>
  </si>
  <si>
    <t>铁丝</t>
  </si>
  <si>
    <t>16号</t>
  </si>
  <si>
    <t>梱</t>
  </si>
  <si>
    <t>缠绕膜</t>
  </si>
  <si>
    <t>600宽 400m</t>
  </si>
  <si>
    <t>蒸馏水</t>
  </si>
  <si>
    <t>15KG</t>
  </si>
  <si>
    <t>标签纸</t>
  </si>
  <si>
    <t>1000张/卷（80*30）</t>
  </si>
  <si>
    <t>伍赤诚</t>
  </si>
  <si>
    <t>技术质量部</t>
  </si>
  <si>
    <t>碳带</t>
  </si>
  <si>
    <t>90mm*300m</t>
  </si>
  <si>
    <t>锡箔纸</t>
  </si>
  <si>
    <t>300m*40cm</t>
  </si>
  <si>
    <t xml:space="preserve">表单No.HNGR-41-02-02( A/0)  </t>
  </si>
  <si>
    <t>总计：</t>
  </si>
</sst>
</file>

<file path=xl/styles.xml><?xml version="1.0" encoding="utf-8"?>
<styleSheet xmlns="http://schemas.openxmlformats.org/spreadsheetml/2006/main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.00_ "/>
  </numFmts>
  <fonts count="3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0.5"/>
      <color theme="1"/>
      <name val="Calibri"/>
      <charset val="134"/>
    </font>
    <font>
      <sz val="10"/>
      <color rgb="FFFF0000"/>
      <name val="宋体"/>
      <charset val="134"/>
      <scheme val="minor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1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3" borderId="9" applyNumberFormat="0" applyAlignment="0" applyProtection="0">
      <alignment vertical="center"/>
    </xf>
    <xf numFmtId="0" fontId="31" fillId="14" borderId="14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0" borderId="0"/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176" fontId="1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60" applyFont="1" applyFill="1" applyBorder="1" applyAlignment="1">
      <alignment horizontal="center" vertical="center"/>
    </xf>
    <xf numFmtId="176" fontId="5" fillId="0" borderId="1" xfId="10" applyNumberFormat="1" applyFont="1" applyBorder="1" applyAlignment="1">
      <alignment horizontal="center" vertical="center"/>
    </xf>
    <xf numFmtId="0" fontId="6" fillId="2" borderId="1" xfId="13" applyFont="1" applyFill="1" applyBorder="1" applyAlignment="1">
      <alignment horizontal="center" vertical="center"/>
    </xf>
    <xf numFmtId="43" fontId="4" fillId="0" borderId="1" xfId="1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4" fillId="0" borderId="1" xfId="66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6" fillId="0" borderId="1" xfId="13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7" fontId="5" fillId="3" borderId="1" xfId="10" applyNumberFormat="1" applyFont="1" applyFill="1" applyBorder="1" applyAlignment="1">
      <alignment horizontal="center" vertical="center"/>
    </xf>
    <xf numFmtId="176" fontId="5" fillId="2" borderId="1" xfId="1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60" applyFont="1" applyFill="1" applyBorder="1" applyAlignment="1">
      <alignment horizontal="center" vertical="center"/>
    </xf>
    <xf numFmtId="0" fontId="7" fillId="2" borderId="1" xfId="60" applyFont="1" applyFill="1" applyBorder="1" applyAlignment="1">
      <alignment horizontal="center" vertical="center"/>
    </xf>
    <xf numFmtId="43" fontId="4" fillId="0" borderId="1" xfId="10" applyFont="1" applyFill="1" applyBorder="1" applyAlignment="1">
      <alignment vertical="center"/>
    </xf>
    <xf numFmtId="176" fontId="4" fillId="0" borderId="1" xfId="61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3" fontId="5" fillId="2" borderId="1" xfId="10" applyNumberFormat="1" applyFont="1" applyFill="1" applyBorder="1" applyAlignment="1">
      <alignment horizontal="center" vertical="center"/>
    </xf>
    <xf numFmtId="43" fontId="4" fillId="0" borderId="1" xfId="1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3" fontId="5" fillId="0" borderId="1" xfId="1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3" fontId="5" fillId="2" borderId="1" xfId="1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177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43" fontId="16" fillId="2" borderId="1" xfId="63" applyFont="1" applyFill="1" applyBorder="1" applyAlignment="1">
      <alignment vertical="center"/>
    </xf>
    <xf numFmtId="43" fontId="16" fillId="2" borderId="1" xfId="63" applyFont="1" applyFill="1" applyBorder="1" applyAlignment="1">
      <alignment horizontal="center" vertical="center"/>
    </xf>
  </cellXfs>
  <cellStyles count="67">
    <cellStyle name="常规" xfId="0" builtinId="0"/>
    <cellStyle name="常规 5 4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常规 19 2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常规 10 10 3 3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常规 5 2 15" xfId="26"/>
    <cellStyle name="60% - 强调文字颜色 4" xfId="27" builtinId="44"/>
    <cellStyle name="输出" xfId="28" builtinId="21"/>
    <cellStyle name="千位分隔 11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千位分隔 12" xfId="36"/>
    <cellStyle name="常规 27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27 4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常规 10" xfId="56"/>
    <cellStyle name="40% - 强调文字颜色 6" xfId="57" builtinId="51"/>
    <cellStyle name="60% - 强调文字颜色 6" xfId="58" builtinId="52"/>
    <cellStyle name="常规 10 10 3" xfId="59"/>
    <cellStyle name="常规 5" xfId="60"/>
    <cellStyle name="千位分隔 10 3 2" xfId="61"/>
    <cellStyle name="常规 11" xfId="62"/>
    <cellStyle name="千位分隔 2" xfId="63"/>
    <cellStyle name="千位分隔 10" xfId="64"/>
    <cellStyle name="千位分隔 11 7" xfId="65"/>
    <cellStyle name="千位分隔 10 4 2 2" xfId="6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143510</xdr:colOff>
      <xdr:row>0</xdr:row>
      <xdr:rowOff>29210</xdr:rowOff>
    </xdr:from>
    <xdr:to>
      <xdr:col>1</xdr:col>
      <xdr:colOff>544195</xdr:colOff>
      <xdr:row>1</xdr:row>
      <xdr:rowOff>367030</xdr:rowOff>
    </xdr:to>
    <xdr:pic>
      <xdr:nvPicPr>
        <xdr:cNvPr id="2" name="图片 0" descr="光华荣昌.jp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43510" y="29210"/>
          <a:ext cx="1210310" cy="6172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L95"/>
  <sheetViews>
    <sheetView tabSelected="1" view="pageBreakPreview" zoomScale="115" zoomScaleNormal="115" workbookViewId="0">
      <pane xSplit="2" ySplit="3" topLeftCell="C74" activePane="bottomRight" state="frozen"/>
      <selection/>
      <selection pane="topRight"/>
      <selection pane="bottomLeft"/>
      <selection pane="bottomRight" activeCell="H87" sqref="H87"/>
    </sheetView>
  </sheetViews>
  <sheetFormatPr defaultColWidth="9" defaultRowHeight="13.5"/>
  <cols>
    <col min="1" max="1" width="10.625" style="1" customWidth="1"/>
    <col min="2" max="2" width="20.625" style="1" customWidth="1"/>
    <col min="3" max="3" width="35.625" style="1" customWidth="1"/>
    <col min="4" max="5" width="10.625" style="1" customWidth="1"/>
    <col min="6" max="7" width="12.625" style="1" customWidth="1"/>
    <col min="8" max="8" width="12.625" style="2" customWidth="1"/>
    <col min="9" max="9" width="15.625" style="3" customWidth="1"/>
    <col min="10" max="10" width="15.625" style="2" customWidth="1"/>
    <col min="11" max="11" width="15.625" style="1" customWidth="1"/>
    <col min="12" max="16382" width="9" style="1"/>
  </cols>
  <sheetData>
    <row r="1" ht="22" customHeight="1" spans="1:11">
      <c r="A1" s="4"/>
      <c r="B1" s="4"/>
      <c r="C1" s="5" t="s">
        <v>0</v>
      </c>
      <c r="D1" s="5"/>
      <c r="E1" s="5"/>
      <c r="F1" s="5"/>
      <c r="G1" s="6"/>
      <c r="H1" s="7" t="s">
        <v>1</v>
      </c>
      <c r="I1" s="38" t="s">
        <v>2</v>
      </c>
      <c r="J1" s="7" t="s">
        <v>3</v>
      </c>
      <c r="K1" s="7" t="s">
        <v>4</v>
      </c>
    </row>
    <row r="2" ht="40" customHeight="1" spans="1:11">
      <c r="A2" s="4"/>
      <c r="B2" s="4"/>
      <c r="C2" s="8"/>
      <c r="D2" s="8"/>
      <c r="E2" s="8"/>
      <c r="F2" s="8"/>
      <c r="G2" s="9"/>
      <c r="H2" s="7" t="s">
        <v>5</v>
      </c>
      <c r="I2" s="39"/>
      <c r="J2" s="39"/>
      <c r="K2" s="40"/>
    </row>
    <row r="3" ht="18" customHeight="1" spans="1:11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4" t="s">
        <v>15</v>
      </c>
      <c r="K3" s="41" t="s">
        <v>16</v>
      </c>
    </row>
    <row r="4" customFormat="1" ht="18" customHeight="1" spans="1:12">
      <c r="A4" s="10" t="s">
        <v>17</v>
      </c>
      <c r="B4" s="11" t="s">
        <v>18</v>
      </c>
      <c r="C4" s="11" t="s">
        <v>19</v>
      </c>
      <c r="D4" s="11" t="s">
        <v>20</v>
      </c>
      <c r="E4" s="12">
        <v>1</v>
      </c>
      <c r="F4" s="13">
        <v>10</v>
      </c>
      <c r="G4" s="13">
        <f t="shared" ref="G4:G9" si="0">F4*E4</f>
        <v>10</v>
      </c>
      <c r="H4" s="13"/>
      <c r="I4" s="4" t="s">
        <v>21</v>
      </c>
      <c r="J4" s="4" t="s">
        <v>22</v>
      </c>
      <c r="K4" s="41"/>
      <c r="L4" s="1"/>
    </row>
    <row r="5" customFormat="1" ht="18" customHeight="1" spans="1:12">
      <c r="A5" s="10"/>
      <c r="B5" s="11" t="s">
        <v>23</v>
      </c>
      <c r="C5" s="11" t="s">
        <v>19</v>
      </c>
      <c r="D5" s="11" t="s">
        <v>20</v>
      </c>
      <c r="E5" s="12">
        <v>1</v>
      </c>
      <c r="F5" s="13">
        <v>10</v>
      </c>
      <c r="G5" s="13">
        <f t="shared" si="0"/>
        <v>10</v>
      </c>
      <c r="H5" s="13"/>
      <c r="I5" s="4" t="s">
        <v>21</v>
      </c>
      <c r="J5" s="4" t="s">
        <v>22</v>
      </c>
      <c r="K5" s="41"/>
      <c r="L5" s="1"/>
    </row>
    <row r="6" customFormat="1" ht="18" customHeight="1" spans="1:12">
      <c r="A6" s="10"/>
      <c r="B6" s="11" t="s">
        <v>18</v>
      </c>
      <c r="C6" s="11" t="s">
        <v>19</v>
      </c>
      <c r="D6" s="11" t="s">
        <v>20</v>
      </c>
      <c r="E6" s="14">
        <v>1</v>
      </c>
      <c r="F6" s="15">
        <v>10</v>
      </c>
      <c r="G6" s="13">
        <f t="shared" si="0"/>
        <v>10</v>
      </c>
      <c r="H6" s="13"/>
      <c r="I6" s="4" t="s">
        <v>24</v>
      </c>
      <c r="J6" s="42" t="s">
        <v>25</v>
      </c>
      <c r="K6" s="41"/>
      <c r="L6" s="1"/>
    </row>
    <row r="7" customFormat="1" ht="18" customHeight="1" spans="1:12">
      <c r="A7" s="10"/>
      <c r="B7" s="11" t="s">
        <v>26</v>
      </c>
      <c r="C7" s="11" t="s">
        <v>27</v>
      </c>
      <c r="D7" s="11" t="s">
        <v>28</v>
      </c>
      <c r="E7" s="14">
        <v>10</v>
      </c>
      <c r="F7" s="15">
        <v>10</v>
      </c>
      <c r="G7" s="13">
        <f t="shared" si="0"/>
        <v>100</v>
      </c>
      <c r="H7" s="13"/>
      <c r="I7" s="4" t="s">
        <v>24</v>
      </c>
      <c r="J7" s="42" t="s">
        <v>25</v>
      </c>
      <c r="K7" s="41"/>
      <c r="L7" s="1"/>
    </row>
    <row r="8" customFormat="1" ht="18" customHeight="1" spans="1:12">
      <c r="A8" s="10"/>
      <c r="B8" s="16" t="s">
        <v>29</v>
      </c>
      <c r="C8" s="16" t="s">
        <v>30</v>
      </c>
      <c r="D8" s="16" t="s">
        <v>31</v>
      </c>
      <c r="E8" s="17">
        <v>10</v>
      </c>
      <c r="F8" s="13">
        <v>20</v>
      </c>
      <c r="G8" s="13">
        <f t="shared" si="0"/>
        <v>200</v>
      </c>
      <c r="H8" s="13"/>
      <c r="I8" s="4" t="s">
        <v>32</v>
      </c>
      <c r="J8" s="42" t="s">
        <v>33</v>
      </c>
      <c r="K8" s="41"/>
      <c r="L8" s="1"/>
    </row>
    <row r="9" customFormat="1" ht="18" customHeight="1" spans="1:12">
      <c r="A9" s="10"/>
      <c r="B9" s="11" t="s">
        <v>34</v>
      </c>
      <c r="C9" s="11" t="s">
        <v>35</v>
      </c>
      <c r="D9" s="11" t="s">
        <v>31</v>
      </c>
      <c r="E9" s="17">
        <v>1</v>
      </c>
      <c r="F9" s="18">
        <v>20</v>
      </c>
      <c r="G9" s="13">
        <f t="shared" si="0"/>
        <v>20</v>
      </c>
      <c r="H9" s="13"/>
      <c r="I9" s="4" t="s">
        <v>36</v>
      </c>
      <c r="J9" s="4" t="s">
        <v>37</v>
      </c>
      <c r="K9" s="41"/>
      <c r="L9" s="1"/>
    </row>
    <row r="10" s="1" customFormat="1" ht="20" customHeight="1" spans="1:11">
      <c r="A10" s="19"/>
      <c r="B10" s="11"/>
      <c r="C10" s="20"/>
      <c r="D10" s="20"/>
      <c r="E10" s="20"/>
      <c r="F10" s="21" t="s">
        <v>38</v>
      </c>
      <c r="G10" s="22">
        <f>SUM(G4:G9)</f>
        <v>350</v>
      </c>
      <c r="H10" s="23"/>
      <c r="I10" s="4"/>
      <c r="J10" s="4"/>
      <c r="K10" s="4"/>
    </row>
    <row r="11" s="1" customFormat="1" ht="20" customHeight="1" spans="1:11">
      <c r="A11" s="10" t="s">
        <v>39</v>
      </c>
      <c r="B11" s="24" t="s">
        <v>40</v>
      </c>
      <c r="C11" s="24" t="s">
        <v>41</v>
      </c>
      <c r="D11" s="25" t="s">
        <v>42</v>
      </c>
      <c r="E11" s="25">
        <v>800</v>
      </c>
      <c r="F11" s="13">
        <v>0.65</v>
      </c>
      <c r="G11" s="13">
        <f t="shared" ref="G11:G17" si="1">F11*E11</f>
        <v>520</v>
      </c>
      <c r="H11" s="23"/>
      <c r="I11" s="4" t="s">
        <v>21</v>
      </c>
      <c r="J11" s="4" t="s">
        <v>43</v>
      </c>
      <c r="K11" s="4"/>
    </row>
    <row r="12" s="1" customFormat="1" ht="20" customHeight="1" spans="1:11">
      <c r="A12" s="10"/>
      <c r="B12" s="24" t="s">
        <v>44</v>
      </c>
      <c r="C12" s="24" t="s">
        <v>45</v>
      </c>
      <c r="D12" s="25" t="s">
        <v>31</v>
      </c>
      <c r="E12" s="25">
        <v>50</v>
      </c>
      <c r="F12" s="13">
        <v>2.5</v>
      </c>
      <c r="G12" s="13">
        <f t="shared" si="1"/>
        <v>125</v>
      </c>
      <c r="H12" s="23"/>
      <c r="I12" s="4" t="s">
        <v>21</v>
      </c>
      <c r="J12" s="4" t="s">
        <v>43</v>
      </c>
      <c r="K12" s="4"/>
    </row>
    <row r="13" s="1" customFormat="1" ht="20" customHeight="1" spans="1:11">
      <c r="A13" s="10"/>
      <c r="B13" s="24" t="s">
        <v>46</v>
      </c>
      <c r="C13" s="24" t="s">
        <v>47</v>
      </c>
      <c r="D13" s="25" t="s">
        <v>48</v>
      </c>
      <c r="E13" s="25">
        <v>24</v>
      </c>
      <c r="F13" s="13">
        <v>2.5</v>
      </c>
      <c r="G13" s="13">
        <f t="shared" si="1"/>
        <v>60</v>
      </c>
      <c r="H13" s="23"/>
      <c r="I13" s="4" t="s">
        <v>21</v>
      </c>
      <c r="J13" s="4" t="s">
        <v>43</v>
      </c>
      <c r="K13" s="4"/>
    </row>
    <row r="14" s="1" customFormat="1" ht="20" customHeight="1" spans="1:11">
      <c r="A14" s="10"/>
      <c r="B14" s="24" t="s">
        <v>40</v>
      </c>
      <c r="C14" s="24" t="s">
        <v>41</v>
      </c>
      <c r="D14" s="25" t="s">
        <v>42</v>
      </c>
      <c r="E14" s="25">
        <v>300</v>
      </c>
      <c r="F14" s="13">
        <v>0.65</v>
      </c>
      <c r="G14" s="13">
        <f t="shared" si="1"/>
        <v>195</v>
      </c>
      <c r="H14" s="23"/>
      <c r="I14" s="4" t="s">
        <v>21</v>
      </c>
      <c r="J14" s="4" t="s">
        <v>22</v>
      </c>
      <c r="K14" s="4"/>
    </row>
    <row r="15" s="1" customFormat="1" ht="20" customHeight="1" spans="1:11">
      <c r="A15" s="10"/>
      <c r="B15" s="24" t="s">
        <v>49</v>
      </c>
      <c r="C15" s="24" t="s">
        <v>50</v>
      </c>
      <c r="D15" s="26" t="s">
        <v>42</v>
      </c>
      <c r="E15" s="26">
        <v>20</v>
      </c>
      <c r="F15" s="13">
        <v>10</v>
      </c>
      <c r="G15" s="13">
        <f t="shared" si="1"/>
        <v>200</v>
      </c>
      <c r="H15" s="23"/>
      <c r="I15" s="4" t="s">
        <v>21</v>
      </c>
      <c r="J15" s="4" t="s">
        <v>22</v>
      </c>
      <c r="K15" s="4"/>
    </row>
    <row r="16" s="1" customFormat="1" ht="20" customHeight="1" spans="1:11">
      <c r="A16" s="10"/>
      <c r="B16" s="24" t="s">
        <v>51</v>
      </c>
      <c r="C16" s="24" t="s">
        <v>52</v>
      </c>
      <c r="D16" s="25" t="s">
        <v>53</v>
      </c>
      <c r="E16" s="25">
        <v>50</v>
      </c>
      <c r="F16" s="13">
        <v>5</v>
      </c>
      <c r="G16" s="13">
        <f t="shared" si="1"/>
        <v>250</v>
      </c>
      <c r="H16" s="23"/>
      <c r="I16" s="4" t="s">
        <v>21</v>
      </c>
      <c r="J16" s="4" t="s">
        <v>22</v>
      </c>
      <c r="K16" s="4"/>
    </row>
    <row r="17" s="1" customFormat="1" ht="20" customHeight="1" spans="1:11">
      <c r="A17" s="10"/>
      <c r="B17" s="24" t="s">
        <v>54</v>
      </c>
      <c r="C17" s="24" t="s">
        <v>55</v>
      </c>
      <c r="D17" s="12" t="s">
        <v>56</v>
      </c>
      <c r="E17" s="12">
        <v>2</v>
      </c>
      <c r="F17" s="13">
        <v>4</v>
      </c>
      <c r="G17" s="13">
        <f t="shared" si="1"/>
        <v>8</v>
      </c>
      <c r="H17" s="23"/>
      <c r="I17" s="4" t="s">
        <v>21</v>
      </c>
      <c r="J17" s="4" t="s">
        <v>22</v>
      </c>
      <c r="K17" s="4"/>
    </row>
    <row r="18" s="1" customFormat="1" ht="20" customHeight="1" spans="1:11">
      <c r="A18" s="10"/>
      <c r="B18" s="24" t="s">
        <v>57</v>
      </c>
      <c r="C18" s="24" t="s">
        <v>58</v>
      </c>
      <c r="D18" s="11" t="s">
        <v>59</v>
      </c>
      <c r="E18" s="17">
        <v>30</v>
      </c>
      <c r="F18" s="27">
        <v>5</v>
      </c>
      <c r="G18" s="13">
        <f t="shared" ref="G18:G32" si="2">F18*E18</f>
        <v>150</v>
      </c>
      <c r="H18" s="23"/>
      <c r="I18" s="4" t="s">
        <v>24</v>
      </c>
      <c r="J18" s="4" t="s">
        <v>25</v>
      </c>
      <c r="K18" s="4"/>
    </row>
    <row r="19" s="1" customFormat="1" ht="20" customHeight="1" spans="1:11">
      <c r="A19" s="10"/>
      <c r="B19" s="24" t="s">
        <v>60</v>
      </c>
      <c r="C19" s="24" t="s">
        <v>58</v>
      </c>
      <c r="D19" s="11" t="s">
        <v>42</v>
      </c>
      <c r="E19" s="17">
        <v>30</v>
      </c>
      <c r="F19" s="27">
        <v>2.5</v>
      </c>
      <c r="G19" s="13">
        <f t="shared" si="2"/>
        <v>75</v>
      </c>
      <c r="H19" s="23"/>
      <c r="I19" s="4" t="s">
        <v>24</v>
      </c>
      <c r="J19" s="4" t="s">
        <v>25</v>
      </c>
      <c r="K19" s="4"/>
    </row>
    <row r="20" s="1" customFormat="1" ht="20" customHeight="1" spans="1:11">
      <c r="A20" s="10"/>
      <c r="B20" s="24" t="s">
        <v>61</v>
      </c>
      <c r="C20" s="24" t="s">
        <v>41</v>
      </c>
      <c r="D20" s="17" t="s">
        <v>42</v>
      </c>
      <c r="E20" s="17">
        <v>600</v>
      </c>
      <c r="F20" s="27">
        <v>0.65</v>
      </c>
      <c r="G20" s="13">
        <f t="shared" si="2"/>
        <v>390</v>
      </c>
      <c r="H20" s="23"/>
      <c r="I20" s="4" t="s">
        <v>24</v>
      </c>
      <c r="J20" s="4" t="s">
        <v>25</v>
      </c>
      <c r="K20" s="4"/>
    </row>
    <row r="21" s="1" customFormat="1" ht="20" customHeight="1" spans="1:11">
      <c r="A21" s="10"/>
      <c r="B21" s="24" t="s">
        <v>62</v>
      </c>
      <c r="C21" s="24" t="s">
        <v>63</v>
      </c>
      <c r="D21" s="17" t="s">
        <v>53</v>
      </c>
      <c r="E21" s="17">
        <v>80</v>
      </c>
      <c r="F21" s="27">
        <v>5</v>
      </c>
      <c r="G21" s="13">
        <f t="shared" si="2"/>
        <v>400</v>
      </c>
      <c r="H21" s="23"/>
      <c r="I21" s="4" t="s">
        <v>24</v>
      </c>
      <c r="J21" s="4" t="s">
        <v>25</v>
      </c>
      <c r="K21" s="4"/>
    </row>
    <row r="22" s="1" customFormat="1" ht="20" customHeight="1" spans="1:11">
      <c r="A22" s="10"/>
      <c r="B22" s="11" t="s">
        <v>64</v>
      </c>
      <c r="C22" s="11" t="s">
        <v>65</v>
      </c>
      <c r="D22" s="17" t="s">
        <v>66</v>
      </c>
      <c r="E22" s="17">
        <v>5</v>
      </c>
      <c r="F22" s="27">
        <v>27</v>
      </c>
      <c r="G22" s="13">
        <f t="shared" si="2"/>
        <v>135</v>
      </c>
      <c r="H22" s="23"/>
      <c r="I22" s="4" t="s">
        <v>24</v>
      </c>
      <c r="J22" s="4" t="s">
        <v>25</v>
      </c>
      <c r="K22" s="4"/>
    </row>
    <row r="23" s="1" customFormat="1" ht="20" customHeight="1" spans="1:11">
      <c r="A23" s="10"/>
      <c r="B23" s="11" t="s">
        <v>67</v>
      </c>
      <c r="C23" s="11" t="s">
        <v>35</v>
      </c>
      <c r="D23" s="17" t="s">
        <v>66</v>
      </c>
      <c r="E23" s="17">
        <v>8</v>
      </c>
      <c r="F23" s="27">
        <v>2.8</v>
      </c>
      <c r="G23" s="13">
        <f t="shared" si="2"/>
        <v>22.4</v>
      </c>
      <c r="H23" s="23"/>
      <c r="I23" s="4" t="s">
        <v>24</v>
      </c>
      <c r="J23" s="4" t="s">
        <v>25</v>
      </c>
      <c r="K23" s="4"/>
    </row>
    <row r="24" s="1" customFormat="1" ht="20" customHeight="1" spans="1:11">
      <c r="A24" s="10"/>
      <c r="B24" s="11" t="s">
        <v>44</v>
      </c>
      <c r="C24" s="11" t="s">
        <v>68</v>
      </c>
      <c r="D24" s="17" t="s">
        <v>31</v>
      </c>
      <c r="E24" s="17">
        <v>150</v>
      </c>
      <c r="F24" s="13">
        <v>2.5</v>
      </c>
      <c r="G24" s="13">
        <f t="shared" si="2"/>
        <v>375</v>
      </c>
      <c r="H24" s="23"/>
      <c r="I24" s="4" t="s">
        <v>24</v>
      </c>
      <c r="J24" s="4" t="s">
        <v>25</v>
      </c>
      <c r="K24" s="4"/>
    </row>
    <row r="25" s="1" customFormat="1" ht="20" customHeight="1" spans="1:11">
      <c r="A25" s="10"/>
      <c r="B25" s="11" t="s">
        <v>54</v>
      </c>
      <c r="C25" s="11" t="s">
        <v>69</v>
      </c>
      <c r="D25" s="11" t="s">
        <v>53</v>
      </c>
      <c r="E25" s="17">
        <v>4</v>
      </c>
      <c r="F25" s="28">
        <v>4</v>
      </c>
      <c r="G25" s="13">
        <f t="shared" si="2"/>
        <v>16</v>
      </c>
      <c r="H25" s="23"/>
      <c r="I25" s="4" t="s">
        <v>24</v>
      </c>
      <c r="J25" s="4" t="s">
        <v>25</v>
      </c>
      <c r="K25" s="4"/>
    </row>
    <row r="26" s="1" customFormat="1" ht="20" customHeight="1" spans="1:11">
      <c r="A26" s="10"/>
      <c r="B26" s="11" t="s">
        <v>40</v>
      </c>
      <c r="C26" s="11" t="s">
        <v>41</v>
      </c>
      <c r="D26" s="17" t="s">
        <v>42</v>
      </c>
      <c r="E26" s="17">
        <v>80</v>
      </c>
      <c r="F26" s="13">
        <v>0.65</v>
      </c>
      <c r="G26" s="13">
        <f t="shared" si="2"/>
        <v>52</v>
      </c>
      <c r="H26" s="23"/>
      <c r="I26" s="4" t="s">
        <v>32</v>
      </c>
      <c r="J26" s="4" t="s">
        <v>33</v>
      </c>
      <c r="K26" s="4"/>
    </row>
    <row r="27" s="1" customFormat="1" ht="20" customHeight="1" spans="1:11">
      <c r="A27" s="10"/>
      <c r="B27" s="11" t="s">
        <v>70</v>
      </c>
      <c r="C27" s="11" t="s">
        <v>71</v>
      </c>
      <c r="D27" s="11" t="s">
        <v>72</v>
      </c>
      <c r="E27" s="29">
        <v>8</v>
      </c>
      <c r="F27" s="15">
        <v>20</v>
      </c>
      <c r="G27" s="13">
        <f t="shared" si="2"/>
        <v>160</v>
      </c>
      <c r="H27" s="23"/>
      <c r="I27" s="4" t="s">
        <v>73</v>
      </c>
      <c r="J27" s="4" t="s">
        <v>74</v>
      </c>
      <c r="K27" s="4"/>
    </row>
    <row r="28" s="1" customFormat="1" ht="20" customHeight="1" spans="1:11">
      <c r="A28" s="10"/>
      <c r="B28" s="11" t="s">
        <v>75</v>
      </c>
      <c r="C28" s="11" t="s">
        <v>76</v>
      </c>
      <c r="D28" s="17" t="s">
        <v>77</v>
      </c>
      <c r="E28" s="30">
        <v>6</v>
      </c>
      <c r="F28" s="31">
        <v>125</v>
      </c>
      <c r="G28" s="13">
        <f t="shared" si="2"/>
        <v>750</v>
      </c>
      <c r="H28" s="23"/>
      <c r="I28" s="4" t="s">
        <v>73</v>
      </c>
      <c r="J28" s="4" t="s">
        <v>74</v>
      </c>
      <c r="K28" s="4"/>
    </row>
    <row r="29" s="1" customFormat="1" ht="20" customHeight="1" spans="1:11">
      <c r="A29" s="10"/>
      <c r="B29" s="11" t="s">
        <v>54</v>
      </c>
      <c r="C29" s="11" t="s">
        <v>78</v>
      </c>
      <c r="D29" s="11" t="s">
        <v>56</v>
      </c>
      <c r="E29" s="29">
        <v>3</v>
      </c>
      <c r="F29" s="32">
        <v>12.74</v>
      </c>
      <c r="G29" s="13">
        <f t="shared" si="2"/>
        <v>38.22</v>
      </c>
      <c r="H29" s="23"/>
      <c r="I29" s="4" t="s">
        <v>73</v>
      </c>
      <c r="J29" s="4" t="s">
        <v>74</v>
      </c>
      <c r="K29" s="4"/>
    </row>
    <row r="30" s="1" customFormat="1" ht="20" customHeight="1" spans="1:11">
      <c r="A30" s="19"/>
      <c r="B30" s="11"/>
      <c r="C30" s="20"/>
      <c r="D30" s="20"/>
      <c r="E30" s="20"/>
      <c r="F30" s="21"/>
      <c r="G30" s="22">
        <f>SUM(G11:G29)</f>
        <v>3921.62</v>
      </c>
      <c r="H30" s="33"/>
      <c r="I30" s="4"/>
      <c r="J30" s="4"/>
      <c r="K30" s="4"/>
    </row>
    <row r="31" s="1" customFormat="1" ht="20" customHeight="1" spans="1:11">
      <c r="A31" s="10" t="s">
        <v>79</v>
      </c>
      <c r="B31" s="11" t="s">
        <v>80</v>
      </c>
      <c r="C31" s="11" t="s">
        <v>81</v>
      </c>
      <c r="D31" s="20" t="s">
        <v>66</v>
      </c>
      <c r="E31" s="20">
        <v>3</v>
      </c>
      <c r="F31" s="13">
        <v>592</v>
      </c>
      <c r="G31" s="13">
        <f>F31*E31</f>
        <v>1776</v>
      </c>
      <c r="H31" s="34"/>
      <c r="I31" s="4" t="s">
        <v>21</v>
      </c>
      <c r="J31" s="4" t="s">
        <v>43</v>
      </c>
      <c r="K31" s="4"/>
    </row>
    <row r="32" s="1" customFormat="1" ht="20" customHeight="1" spans="1:11">
      <c r="A32" s="10"/>
      <c r="B32" s="11" t="s">
        <v>82</v>
      </c>
      <c r="C32" s="11" t="s">
        <v>83</v>
      </c>
      <c r="D32" s="20" t="s">
        <v>66</v>
      </c>
      <c r="E32" s="20">
        <v>2</v>
      </c>
      <c r="F32" s="13">
        <v>580</v>
      </c>
      <c r="G32" s="13">
        <f t="shared" ref="G32:G62" si="3">F32*E32</f>
        <v>1160</v>
      </c>
      <c r="H32" s="33"/>
      <c r="I32" s="4" t="s">
        <v>21</v>
      </c>
      <c r="J32" s="4" t="s">
        <v>43</v>
      </c>
      <c r="K32" s="4"/>
    </row>
    <row r="33" s="1" customFormat="1" ht="20" customHeight="1" spans="1:11">
      <c r="A33" s="10"/>
      <c r="B33" s="11" t="s">
        <v>84</v>
      </c>
      <c r="C33" s="11" t="s">
        <v>85</v>
      </c>
      <c r="D33" s="20" t="s">
        <v>53</v>
      </c>
      <c r="E33" s="20">
        <v>80</v>
      </c>
      <c r="F33" s="13">
        <v>8</v>
      </c>
      <c r="G33" s="13">
        <f t="shared" si="3"/>
        <v>640</v>
      </c>
      <c r="H33" s="33"/>
      <c r="I33" s="4" t="s">
        <v>21</v>
      </c>
      <c r="J33" s="4" t="s">
        <v>43</v>
      </c>
      <c r="K33" s="4"/>
    </row>
    <row r="34" s="1" customFormat="1" ht="20" customHeight="1" spans="1:11">
      <c r="A34" s="10"/>
      <c r="B34" s="11" t="s">
        <v>86</v>
      </c>
      <c r="C34" s="11" t="s">
        <v>87</v>
      </c>
      <c r="D34" s="20" t="s">
        <v>66</v>
      </c>
      <c r="E34" s="20">
        <v>10</v>
      </c>
      <c r="F34" s="13">
        <v>8</v>
      </c>
      <c r="G34" s="13">
        <f t="shared" si="3"/>
        <v>80</v>
      </c>
      <c r="H34" s="33"/>
      <c r="I34" s="4" t="s">
        <v>21</v>
      </c>
      <c r="J34" s="4" t="s">
        <v>43</v>
      </c>
      <c r="K34" s="4"/>
    </row>
    <row r="35" s="1" customFormat="1" ht="20" customHeight="1" spans="1:11">
      <c r="A35" s="10"/>
      <c r="B35" s="11" t="s">
        <v>88</v>
      </c>
      <c r="C35" s="11" t="s">
        <v>87</v>
      </c>
      <c r="D35" s="20" t="s">
        <v>66</v>
      </c>
      <c r="E35" s="20">
        <v>10</v>
      </c>
      <c r="F35" s="13">
        <v>8</v>
      </c>
      <c r="G35" s="13">
        <f t="shared" si="3"/>
        <v>80</v>
      </c>
      <c r="H35" s="33"/>
      <c r="I35" s="4" t="s">
        <v>21</v>
      </c>
      <c r="J35" s="4" t="s">
        <v>43</v>
      </c>
      <c r="K35" s="4"/>
    </row>
    <row r="36" s="1" customFormat="1" ht="20" customHeight="1" spans="1:11">
      <c r="A36" s="10"/>
      <c r="B36" s="11" t="s">
        <v>89</v>
      </c>
      <c r="C36" s="11" t="s">
        <v>90</v>
      </c>
      <c r="D36" s="20" t="s">
        <v>66</v>
      </c>
      <c r="E36" s="20">
        <v>5</v>
      </c>
      <c r="F36" s="13">
        <v>15</v>
      </c>
      <c r="G36" s="13">
        <f t="shared" si="3"/>
        <v>75</v>
      </c>
      <c r="H36" s="33"/>
      <c r="I36" s="4" t="s">
        <v>21</v>
      </c>
      <c r="J36" s="4" t="s">
        <v>43</v>
      </c>
      <c r="K36" s="4"/>
    </row>
    <row r="37" s="1" customFormat="1" ht="20" customHeight="1" spans="1:11">
      <c r="A37" s="10"/>
      <c r="B37" s="11" t="s">
        <v>91</v>
      </c>
      <c r="C37" s="11">
        <v>5077</v>
      </c>
      <c r="D37" s="14" t="s">
        <v>28</v>
      </c>
      <c r="E37" s="20">
        <v>10</v>
      </c>
      <c r="F37" s="13">
        <v>25</v>
      </c>
      <c r="G37" s="13">
        <f t="shared" si="3"/>
        <v>250</v>
      </c>
      <c r="H37" s="33"/>
      <c r="I37" s="4" t="s">
        <v>21</v>
      </c>
      <c r="J37" s="4" t="s">
        <v>43</v>
      </c>
      <c r="K37" s="4"/>
    </row>
    <row r="38" s="1" customFormat="1" ht="20" customHeight="1" spans="1:11">
      <c r="A38" s="10"/>
      <c r="B38" s="11" t="s">
        <v>92</v>
      </c>
      <c r="C38" s="11" t="s">
        <v>93</v>
      </c>
      <c r="D38" s="20" t="s">
        <v>31</v>
      </c>
      <c r="E38" s="20">
        <v>200</v>
      </c>
      <c r="F38" s="13">
        <v>2.5</v>
      </c>
      <c r="G38" s="13">
        <f t="shared" si="3"/>
        <v>500</v>
      </c>
      <c r="H38" s="33"/>
      <c r="I38" s="4" t="s">
        <v>21</v>
      </c>
      <c r="J38" s="42" t="s">
        <v>22</v>
      </c>
      <c r="K38" s="4"/>
    </row>
    <row r="39" s="1" customFormat="1" ht="20" customHeight="1" spans="1:11">
      <c r="A39" s="10"/>
      <c r="B39" s="11" t="s">
        <v>94</v>
      </c>
      <c r="C39" s="11" t="s">
        <v>95</v>
      </c>
      <c r="D39" s="20" t="s">
        <v>66</v>
      </c>
      <c r="E39" s="20">
        <v>1</v>
      </c>
      <c r="F39" s="13">
        <v>380</v>
      </c>
      <c r="G39" s="13">
        <f t="shared" si="3"/>
        <v>380</v>
      </c>
      <c r="H39" s="33"/>
      <c r="I39" s="4" t="s">
        <v>21</v>
      </c>
      <c r="J39" s="42" t="s">
        <v>22</v>
      </c>
      <c r="K39" s="4"/>
    </row>
    <row r="40" s="1" customFormat="1" ht="20" customHeight="1" spans="1:11">
      <c r="A40" s="10"/>
      <c r="B40" s="11" t="s">
        <v>96</v>
      </c>
      <c r="C40" s="11" t="s">
        <v>95</v>
      </c>
      <c r="D40" s="20" t="s">
        <v>66</v>
      </c>
      <c r="E40" s="20">
        <v>1</v>
      </c>
      <c r="F40" s="13">
        <v>175</v>
      </c>
      <c r="G40" s="13">
        <f t="shared" si="3"/>
        <v>175</v>
      </c>
      <c r="H40" s="34"/>
      <c r="I40" s="4" t="s">
        <v>21</v>
      </c>
      <c r="J40" s="42" t="s">
        <v>22</v>
      </c>
      <c r="K40" s="4"/>
    </row>
    <row r="41" s="1" customFormat="1" ht="20" customHeight="1" spans="1:11">
      <c r="A41" s="10"/>
      <c r="B41" s="11" t="s">
        <v>97</v>
      </c>
      <c r="C41" s="11" t="s">
        <v>98</v>
      </c>
      <c r="D41" s="20" t="s">
        <v>99</v>
      </c>
      <c r="E41" s="20">
        <v>2</v>
      </c>
      <c r="F41" s="13">
        <v>280</v>
      </c>
      <c r="G41" s="13">
        <f t="shared" si="3"/>
        <v>560</v>
      </c>
      <c r="H41" s="34"/>
      <c r="I41" s="4" t="s">
        <v>21</v>
      </c>
      <c r="J41" s="42" t="s">
        <v>22</v>
      </c>
      <c r="K41" s="4"/>
    </row>
    <row r="42" s="1" customFormat="1" ht="20" customHeight="1" spans="1:11">
      <c r="A42" s="10"/>
      <c r="B42" s="11" t="s">
        <v>100</v>
      </c>
      <c r="C42" s="11" t="s">
        <v>101</v>
      </c>
      <c r="D42" s="20" t="s">
        <v>102</v>
      </c>
      <c r="E42" s="20">
        <v>1</v>
      </c>
      <c r="F42" s="13">
        <v>1200</v>
      </c>
      <c r="G42" s="13">
        <f t="shared" si="3"/>
        <v>1200</v>
      </c>
      <c r="H42" s="33"/>
      <c r="I42" s="4" t="s">
        <v>21</v>
      </c>
      <c r="J42" s="42" t="s">
        <v>22</v>
      </c>
      <c r="K42" s="4"/>
    </row>
    <row r="43" s="1" customFormat="1" ht="20" customHeight="1" spans="1:11">
      <c r="A43" s="10"/>
      <c r="B43" s="11" t="s">
        <v>103</v>
      </c>
      <c r="C43" s="11" t="s">
        <v>104</v>
      </c>
      <c r="D43" s="20" t="s">
        <v>31</v>
      </c>
      <c r="E43" s="20">
        <v>20</v>
      </c>
      <c r="F43" s="13">
        <v>4</v>
      </c>
      <c r="G43" s="13">
        <f t="shared" si="3"/>
        <v>80</v>
      </c>
      <c r="H43" s="33"/>
      <c r="I43" s="4" t="s">
        <v>21</v>
      </c>
      <c r="J43" s="42" t="s">
        <v>22</v>
      </c>
      <c r="K43" s="4"/>
    </row>
    <row r="44" s="1" customFormat="1" ht="20" customHeight="1" spans="1:11">
      <c r="A44" s="10"/>
      <c r="B44" s="11" t="s">
        <v>105</v>
      </c>
      <c r="C44" s="11" t="s">
        <v>106</v>
      </c>
      <c r="D44" s="20" t="s">
        <v>102</v>
      </c>
      <c r="E44" s="20">
        <v>20</v>
      </c>
      <c r="F44" s="13">
        <v>7</v>
      </c>
      <c r="G44" s="13">
        <f t="shared" si="3"/>
        <v>140</v>
      </c>
      <c r="H44" s="33"/>
      <c r="I44" s="4" t="s">
        <v>21</v>
      </c>
      <c r="J44" s="42" t="s">
        <v>22</v>
      </c>
      <c r="K44" s="4"/>
    </row>
    <row r="45" s="1" customFormat="1" ht="20" customHeight="1" spans="1:11">
      <c r="A45" s="10"/>
      <c r="B45" s="11" t="s">
        <v>107</v>
      </c>
      <c r="C45" s="11" t="s">
        <v>108</v>
      </c>
      <c r="D45" s="11" t="s">
        <v>109</v>
      </c>
      <c r="E45" s="20">
        <v>2</v>
      </c>
      <c r="F45" s="13">
        <v>20</v>
      </c>
      <c r="G45" s="13">
        <f t="shared" si="3"/>
        <v>40</v>
      </c>
      <c r="H45" s="33"/>
      <c r="I45" s="4" t="s">
        <v>21</v>
      </c>
      <c r="J45" s="42" t="s">
        <v>22</v>
      </c>
      <c r="K45" s="43"/>
    </row>
    <row r="46" s="1" customFormat="1" ht="20" customHeight="1" spans="1:11">
      <c r="A46" s="10"/>
      <c r="B46" s="11" t="s">
        <v>110</v>
      </c>
      <c r="C46" s="11" t="s">
        <v>35</v>
      </c>
      <c r="D46" s="20" t="s">
        <v>99</v>
      </c>
      <c r="E46" s="20">
        <v>50</v>
      </c>
      <c r="F46" s="13">
        <v>1</v>
      </c>
      <c r="G46" s="13">
        <f t="shared" si="3"/>
        <v>50</v>
      </c>
      <c r="H46" s="33"/>
      <c r="I46" s="4" t="s">
        <v>21</v>
      </c>
      <c r="J46" s="42" t="s">
        <v>22</v>
      </c>
      <c r="K46" s="4"/>
    </row>
    <row r="47" s="1" customFormat="1" ht="20" customHeight="1" spans="1:11">
      <c r="A47" s="10"/>
      <c r="B47" s="11" t="s">
        <v>111</v>
      </c>
      <c r="C47" s="11" t="s">
        <v>112</v>
      </c>
      <c r="D47" s="20" t="s">
        <v>31</v>
      </c>
      <c r="E47" s="20">
        <v>2</v>
      </c>
      <c r="F47" s="13">
        <v>8</v>
      </c>
      <c r="G47" s="13">
        <f t="shared" si="3"/>
        <v>16</v>
      </c>
      <c r="H47" s="33"/>
      <c r="I47" s="4" t="s">
        <v>21</v>
      </c>
      <c r="J47" s="42" t="s">
        <v>22</v>
      </c>
      <c r="K47" s="43"/>
    </row>
    <row r="48" s="1" customFormat="1" ht="20" customHeight="1" spans="1:11">
      <c r="A48" s="10"/>
      <c r="B48" s="11" t="s">
        <v>113</v>
      </c>
      <c r="C48" s="11" t="s">
        <v>35</v>
      </c>
      <c r="D48" s="35" t="s">
        <v>99</v>
      </c>
      <c r="E48" s="20">
        <v>20</v>
      </c>
      <c r="F48" s="13">
        <v>1.5</v>
      </c>
      <c r="G48" s="13">
        <f t="shared" si="3"/>
        <v>30</v>
      </c>
      <c r="H48" s="33"/>
      <c r="I48" s="4" t="s">
        <v>21</v>
      </c>
      <c r="J48" s="42" t="s">
        <v>22</v>
      </c>
      <c r="K48" s="4"/>
    </row>
    <row r="49" s="1" customFormat="1" ht="20" customHeight="1" spans="1:11">
      <c r="A49" s="10"/>
      <c r="B49" s="11" t="s">
        <v>114</v>
      </c>
      <c r="C49" s="11" t="s">
        <v>115</v>
      </c>
      <c r="D49" s="35" t="s">
        <v>31</v>
      </c>
      <c r="E49" s="20">
        <v>2</v>
      </c>
      <c r="F49" s="13">
        <v>150</v>
      </c>
      <c r="G49" s="13">
        <f t="shared" si="3"/>
        <v>300</v>
      </c>
      <c r="H49" s="33"/>
      <c r="I49" s="4" t="s">
        <v>21</v>
      </c>
      <c r="J49" s="42" t="s">
        <v>22</v>
      </c>
      <c r="K49" s="44" t="s">
        <v>116</v>
      </c>
    </row>
    <row r="50" s="1" customFormat="1" ht="20" customHeight="1" spans="1:11">
      <c r="A50" s="10"/>
      <c r="B50" s="11" t="s">
        <v>117</v>
      </c>
      <c r="C50" s="11" t="s">
        <v>115</v>
      </c>
      <c r="D50" s="35" t="s">
        <v>31</v>
      </c>
      <c r="E50" s="20">
        <v>2</v>
      </c>
      <c r="F50" s="13">
        <v>150</v>
      </c>
      <c r="G50" s="13">
        <f t="shared" si="3"/>
        <v>300</v>
      </c>
      <c r="H50" s="33"/>
      <c r="I50" s="4" t="s">
        <v>21</v>
      </c>
      <c r="J50" s="42" t="s">
        <v>22</v>
      </c>
      <c r="K50" s="44" t="s">
        <v>116</v>
      </c>
    </row>
    <row r="51" s="1" customFormat="1" ht="20" customHeight="1" spans="1:11">
      <c r="A51" s="10"/>
      <c r="B51" s="11" t="s">
        <v>118</v>
      </c>
      <c r="C51" s="11" t="s">
        <v>35</v>
      </c>
      <c r="D51" s="35" t="s">
        <v>99</v>
      </c>
      <c r="E51" s="20">
        <v>20</v>
      </c>
      <c r="F51" s="13">
        <v>1.5</v>
      </c>
      <c r="G51" s="13">
        <f t="shared" si="3"/>
        <v>30</v>
      </c>
      <c r="H51" s="33"/>
      <c r="I51" s="4" t="s">
        <v>21</v>
      </c>
      <c r="J51" s="42" t="s">
        <v>22</v>
      </c>
      <c r="K51" s="4"/>
    </row>
    <row r="52" s="1" customFormat="1" ht="20" customHeight="1" spans="1:11">
      <c r="A52" s="10"/>
      <c r="B52" s="11" t="s">
        <v>119</v>
      </c>
      <c r="C52" s="11"/>
      <c r="D52" s="11" t="s">
        <v>31</v>
      </c>
      <c r="E52" s="20">
        <v>100</v>
      </c>
      <c r="F52" s="13">
        <v>5.5</v>
      </c>
      <c r="G52" s="13">
        <f t="shared" si="3"/>
        <v>550</v>
      </c>
      <c r="H52" s="33"/>
      <c r="I52" s="4" t="s">
        <v>24</v>
      </c>
      <c r="J52" s="42" t="s">
        <v>25</v>
      </c>
      <c r="K52" s="4"/>
    </row>
    <row r="53" s="1" customFormat="1" ht="20" customHeight="1" spans="1:11">
      <c r="A53" s="10"/>
      <c r="B53" s="11" t="s">
        <v>120</v>
      </c>
      <c r="C53" s="11"/>
      <c r="D53" s="11" t="s">
        <v>28</v>
      </c>
      <c r="E53" s="20">
        <v>5</v>
      </c>
      <c r="F53" s="13">
        <v>7</v>
      </c>
      <c r="G53" s="13">
        <f t="shared" si="3"/>
        <v>35</v>
      </c>
      <c r="H53" s="33"/>
      <c r="I53" s="4" t="s">
        <v>24</v>
      </c>
      <c r="J53" s="42" t="s">
        <v>25</v>
      </c>
      <c r="K53" s="4"/>
    </row>
    <row r="54" s="1" customFormat="1" ht="20" customHeight="1" spans="1:11">
      <c r="A54" s="10"/>
      <c r="B54" s="11" t="s">
        <v>121</v>
      </c>
      <c r="C54" s="11" t="s">
        <v>122</v>
      </c>
      <c r="D54" s="11" t="s">
        <v>66</v>
      </c>
      <c r="E54" s="20">
        <v>4</v>
      </c>
      <c r="F54" s="13">
        <v>200</v>
      </c>
      <c r="G54" s="13">
        <f t="shared" si="3"/>
        <v>800</v>
      </c>
      <c r="H54" s="33"/>
      <c r="I54" s="4" t="s">
        <v>24</v>
      </c>
      <c r="J54" s="42" t="s">
        <v>25</v>
      </c>
      <c r="K54" s="4"/>
    </row>
    <row r="55" s="1" customFormat="1" ht="20" customHeight="1" spans="1:11">
      <c r="A55" s="10"/>
      <c r="B55" s="11" t="s">
        <v>123</v>
      </c>
      <c r="C55" s="11"/>
      <c r="D55" s="11" t="s">
        <v>66</v>
      </c>
      <c r="E55" s="20">
        <v>5</v>
      </c>
      <c r="F55" s="13">
        <v>255</v>
      </c>
      <c r="G55" s="13">
        <f t="shared" si="3"/>
        <v>1275</v>
      </c>
      <c r="H55" s="34"/>
      <c r="I55" s="4" t="s">
        <v>24</v>
      </c>
      <c r="J55" s="42" t="s">
        <v>25</v>
      </c>
      <c r="K55" s="4"/>
    </row>
    <row r="56" s="1" customFormat="1" ht="20" customHeight="1" spans="1:11">
      <c r="A56" s="10"/>
      <c r="B56" s="11" t="s">
        <v>124</v>
      </c>
      <c r="C56" s="11"/>
      <c r="D56" s="11" t="s">
        <v>66</v>
      </c>
      <c r="E56" s="20">
        <v>20</v>
      </c>
      <c r="F56" s="13">
        <v>12</v>
      </c>
      <c r="G56" s="13">
        <f t="shared" si="3"/>
        <v>240</v>
      </c>
      <c r="H56" s="34"/>
      <c r="I56" s="4" t="s">
        <v>24</v>
      </c>
      <c r="J56" s="42" t="s">
        <v>25</v>
      </c>
      <c r="K56" s="4"/>
    </row>
    <row r="57" s="1" customFormat="1" ht="20" customHeight="1" spans="1:11">
      <c r="A57" s="10"/>
      <c r="B57" s="11" t="s">
        <v>125</v>
      </c>
      <c r="C57" s="11" t="s">
        <v>126</v>
      </c>
      <c r="D57" s="11" t="s">
        <v>99</v>
      </c>
      <c r="E57" s="20">
        <v>18</v>
      </c>
      <c r="F57" s="13">
        <v>18</v>
      </c>
      <c r="G57" s="13">
        <f t="shared" si="3"/>
        <v>324</v>
      </c>
      <c r="H57" s="29"/>
      <c r="I57" s="4" t="s">
        <v>24</v>
      </c>
      <c r="J57" s="42" t="s">
        <v>25</v>
      </c>
      <c r="K57" s="29"/>
    </row>
    <row r="58" s="1" customFormat="1" ht="20" customHeight="1" spans="1:11">
      <c r="A58" s="10"/>
      <c r="B58" s="11" t="s">
        <v>127</v>
      </c>
      <c r="C58" s="11" t="s">
        <v>128</v>
      </c>
      <c r="D58" s="11" t="s">
        <v>129</v>
      </c>
      <c r="E58" s="20">
        <v>162</v>
      </c>
      <c r="F58" s="13">
        <v>18.6</v>
      </c>
      <c r="G58" s="13">
        <f t="shared" si="3"/>
        <v>3013.2</v>
      </c>
      <c r="H58" s="29"/>
      <c r="I58" s="4" t="s">
        <v>24</v>
      </c>
      <c r="J58" s="42" t="s">
        <v>25</v>
      </c>
      <c r="K58" s="29"/>
    </row>
    <row r="59" s="1" customFormat="1" ht="20" customHeight="1" spans="1:11">
      <c r="A59" s="10"/>
      <c r="B59" s="11" t="s">
        <v>130</v>
      </c>
      <c r="C59" s="11" t="s">
        <v>131</v>
      </c>
      <c r="D59" s="35" t="s">
        <v>132</v>
      </c>
      <c r="E59" s="20">
        <v>60</v>
      </c>
      <c r="F59" s="13">
        <v>240</v>
      </c>
      <c r="G59" s="13">
        <f t="shared" si="3"/>
        <v>14400</v>
      </c>
      <c r="H59" s="36"/>
      <c r="I59" s="4" t="s">
        <v>24</v>
      </c>
      <c r="J59" s="42" t="s">
        <v>25</v>
      </c>
      <c r="K59" s="36"/>
    </row>
    <row r="60" s="1" customFormat="1" ht="20" customHeight="1" spans="1:11">
      <c r="A60" s="10"/>
      <c r="B60" s="11" t="s">
        <v>133</v>
      </c>
      <c r="C60" s="11" t="s">
        <v>134</v>
      </c>
      <c r="D60" s="11" t="s">
        <v>31</v>
      </c>
      <c r="E60" s="20">
        <v>50</v>
      </c>
      <c r="F60" s="37">
        <v>2</v>
      </c>
      <c r="G60" s="13">
        <f t="shared" si="3"/>
        <v>100</v>
      </c>
      <c r="H60" s="36"/>
      <c r="I60" s="4" t="s">
        <v>24</v>
      </c>
      <c r="J60" s="42" t="s">
        <v>25</v>
      </c>
      <c r="K60" s="36"/>
    </row>
    <row r="61" s="1" customFormat="1" ht="20" customHeight="1" spans="1:11">
      <c r="A61" s="10"/>
      <c r="B61" s="11" t="s">
        <v>133</v>
      </c>
      <c r="C61" s="11" t="s">
        <v>135</v>
      </c>
      <c r="D61" s="11" t="s">
        <v>31</v>
      </c>
      <c r="E61" s="20">
        <v>50</v>
      </c>
      <c r="F61" s="37">
        <v>2</v>
      </c>
      <c r="G61" s="13">
        <f t="shared" si="3"/>
        <v>100</v>
      </c>
      <c r="H61" s="36"/>
      <c r="I61" s="4" t="s">
        <v>24</v>
      </c>
      <c r="J61" s="42" t="s">
        <v>25</v>
      </c>
      <c r="K61" s="36"/>
    </row>
    <row r="62" s="1" customFormat="1" ht="20" customHeight="1" spans="1:11">
      <c r="A62" s="10"/>
      <c r="B62" s="11" t="s">
        <v>133</v>
      </c>
      <c r="C62" s="11" t="s">
        <v>136</v>
      </c>
      <c r="D62" s="11" t="s">
        <v>31</v>
      </c>
      <c r="E62" s="20">
        <v>50</v>
      </c>
      <c r="F62" s="37">
        <v>2</v>
      </c>
      <c r="G62" s="13">
        <f t="shared" si="3"/>
        <v>100</v>
      </c>
      <c r="H62" s="36"/>
      <c r="I62" s="4" t="s">
        <v>24</v>
      </c>
      <c r="J62" s="42" t="s">
        <v>25</v>
      </c>
      <c r="K62" s="36"/>
    </row>
    <row r="63" s="1" customFormat="1" ht="20" customHeight="1" spans="1:11">
      <c r="A63" s="10"/>
      <c r="B63" s="11" t="s">
        <v>133</v>
      </c>
      <c r="C63" s="11" t="s">
        <v>137</v>
      </c>
      <c r="D63" s="11" t="s">
        <v>31</v>
      </c>
      <c r="E63" s="20">
        <v>50</v>
      </c>
      <c r="F63" s="37">
        <v>2</v>
      </c>
      <c r="G63" s="13">
        <f t="shared" ref="G63:G81" si="4">F63*E63</f>
        <v>100</v>
      </c>
      <c r="H63" s="36"/>
      <c r="I63" s="4" t="s">
        <v>24</v>
      </c>
      <c r="J63" s="42" t="s">
        <v>25</v>
      </c>
      <c r="K63" s="36"/>
    </row>
    <row r="64" s="1" customFormat="1" ht="20" customHeight="1" spans="1:11">
      <c r="A64" s="10"/>
      <c r="B64" s="11" t="s">
        <v>133</v>
      </c>
      <c r="C64" s="11" t="s">
        <v>138</v>
      </c>
      <c r="D64" s="11" t="s">
        <v>31</v>
      </c>
      <c r="E64" s="20">
        <v>50</v>
      </c>
      <c r="F64" s="37">
        <v>2.5</v>
      </c>
      <c r="G64" s="13">
        <f t="shared" si="4"/>
        <v>125</v>
      </c>
      <c r="H64" s="36"/>
      <c r="I64" s="4" t="s">
        <v>24</v>
      </c>
      <c r="J64" s="42" t="s">
        <v>25</v>
      </c>
      <c r="K64" s="36"/>
    </row>
    <row r="65" s="1" customFormat="1" ht="20" customHeight="1" spans="1:11">
      <c r="A65" s="10"/>
      <c r="B65" s="11" t="s">
        <v>133</v>
      </c>
      <c r="C65" s="11" t="s">
        <v>139</v>
      </c>
      <c r="D65" s="11" t="s">
        <v>31</v>
      </c>
      <c r="E65" s="20">
        <v>50</v>
      </c>
      <c r="F65" s="37">
        <v>2.5</v>
      </c>
      <c r="G65" s="13">
        <f t="shared" si="4"/>
        <v>125</v>
      </c>
      <c r="H65" s="36"/>
      <c r="I65" s="4" t="s">
        <v>24</v>
      </c>
      <c r="J65" s="42" t="s">
        <v>25</v>
      </c>
      <c r="K65" s="36"/>
    </row>
    <row r="66" s="1" customFormat="1" ht="20" customHeight="1" spans="1:11">
      <c r="A66" s="10"/>
      <c r="B66" s="11" t="s">
        <v>133</v>
      </c>
      <c r="C66" s="11" t="s">
        <v>140</v>
      </c>
      <c r="D66" s="11" t="s">
        <v>31</v>
      </c>
      <c r="E66" s="20">
        <v>50</v>
      </c>
      <c r="F66" s="37">
        <v>3</v>
      </c>
      <c r="G66" s="13">
        <f t="shared" si="4"/>
        <v>150</v>
      </c>
      <c r="H66" s="36"/>
      <c r="I66" s="4" t="s">
        <v>24</v>
      </c>
      <c r="J66" s="42" t="s">
        <v>25</v>
      </c>
      <c r="K66" s="36"/>
    </row>
    <row r="67" s="1" customFormat="1" ht="20" customHeight="1" spans="1:11">
      <c r="A67" s="10"/>
      <c r="B67" s="11" t="s">
        <v>133</v>
      </c>
      <c r="C67" s="11" t="s">
        <v>141</v>
      </c>
      <c r="D67" s="11" t="s">
        <v>31</v>
      </c>
      <c r="E67" s="20">
        <v>50</v>
      </c>
      <c r="F67" s="37">
        <v>3</v>
      </c>
      <c r="G67" s="13">
        <f t="shared" si="4"/>
        <v>150</v>
      </c>
      <c r="H67" s="36"/>
      <c r="I67" s="4" t="s">
        <v>24</v>
      </c>
      <c r="J67" s="42" t="s">
        <v>25</v>
      </c>
      <c r="K67" s="36"/>
    </row>
    <row r="68" s="1" customFormat="1" ht="20" customHeight="1" spans="1:11">
      <c r="A68" s="10"/>
      <c r="B68" s="11" t="s">
        <v>133</v>
      </c>
      <c r="C68" s="11" t="s">
        <v>142</v>
      </c>
      <c r="D68" s="11" t="s">
        <v>31</v>
      </c>
      <c r="E68" s="20">
        <v>50</v>
      </c>
      <c r="F68" s="37">
        <v>3</v>
      </c>
      <c r="G68" s="13">
        <f t="shared" si="4"/>
        <v>150</v>
      </c>
      <c r="H68" s="36"/>
      <c r="I68" s="4" t="s">
        <v>24</v>
      </c>
      <c r="J68" s="42" t="s">
        <v>25</v>
      </c>
      <c r="K68" s="36"/>
    </row>
    <row r="69" s="1" customFormat="1" ht="20" customHeight="1" spans="1:11">
      <c r="A69" s="10"/>
      <c r="B69" s="11" t="s">
        <v>133</v>
      </c>
      <c r="C69" s="11" t="s">
        <v>143</v>
      </c>
      <c r="D69" s="11" t="s">
        <v>31</v>
      </c>
      <c r="E69" s="20">
        <v>50</v>
      </c>
      <c r="F69" s="37">
        <v>4</v>
      </c>
      <c r="G69" s="13">
        <f t="shared" si="4"/>
        <v>200</v>
      </c>
      <c r="H69" s="36"/>
      <c r="I69" s="4" t="s">
        <v>24</v>
      </c>
      <c r="J69" s="42" t="s">
        <v>25</v>
      </c>
      <c r="K69" s="36"/>
    </row>
    <row r="70" s="1" customFormat="1" ht="20" customHeight="1" spans="1:11">
      <c r="A70" s="10"/>
      <c r="B70" s="11" t="s">
        <v>133</v>
      </c>
      <c r="C70" s="11" t="s">
        <v>144</v>
      </c>
      <c r="D70" s="11" t="s">
        <v>31</v>
      </c>
      <c r="E70" s="20">
        <v>50</v>
      </c>
      <c r="F70" s="37">
        <v>4</v>
      </c>
      <c r="G70" s="13">
        <f t="shared" si="4"/>
        <v>200</v>
      </c>
      <c r="H70" s="36"/>
      <c r="I70" s="4" t="s">
        <v>24</v>
      </c>
      <c r="J70" s="42" t="s">
        <v>25</v>
      </c>
      <c r="K70" s="36"/>
    </row>
    <row r="71" s="1" customFormat="1" ht="20" customHeight="1" spans="1:11">
      <c r="A71" s="10"/>
      <c r="B71" s="11" t="s">
        <v>133</v>
      </c>
      <c r="C71" s="11" t="s">
        <v>145</v>
      </c>
      <c r="D71" s="11" t="s">
        <v>31</v>
      </c>
      <c r="E71" s="20">
        <v>50</v>
      </c>
      <c r="F71" s="37">
        <v>4</v>
      </c>
      <c r="G71" s="13">
        <f t="shared" si="4"/>
        <v>200</v>
      </c>
      <c r="H71" s="36"/>
      <c r="I71" s="4" t="s">
        <v>24</v>
      </c>
      <c r="J71" s="42" t="s">
        <v>25</v>
      </c>
      <c r="K71" s="36"/>
    </row>
    <row r="72" s="1" customFormat="1" ht="20" customHeight="1" spans="1:11">
      <c r="A72" s="10"/>
      <c r="B72" s="11" t="s">
        <v>133</v>
      </c>
      <c r="C72" s="11" t="s">
        <v>146</v>
      </c>
      <c r="D72" s="11" t="s">
        <v>31</v>
      </c>
      <c r="E72" s="20">
        <v>50</v>
      </c>
      <c r="F72" s="37">
        <v>4</v>
      </c>
      <c r="G72" s="13">
        <f t="shared" si="4"/>
        <v>200</v>
      </c>
      <c r="H72" s="36"/>
      <c r="I72" s="4" t="s">
        <v>24</v>
      </c>
      <c r="J72" s="42" t="s">
        <v>25</v>
      </c>
      <c r="K72" s="36"/>
    </row>
    <row r="73" s="1" customFormat="1" ht="20" customHeight="1" spans="1:11">
      <c r="A73" s="10"/>
      <c r="B73" s="11" t="s">
        <v>147</v>
      </c>
      <c r="C73" s="11" t="s">
        <v>148</v>
      </c>
      <c r="D73" s="20" t="s">
        <v>102</v>
      </c>
      <c r="E73" s="20">
        <v>5</v>
      </c>
      <c r="F73" s="37">
        <v>110</v>
      </c>
      <c r="G73" s="13">
        <f t="shared" si="4"/>
        <v>550</v>
      </c>
      <c r="H73" s="36"/>
      <c r="I73" s="4" t="s">
        <v>149</v>
      </c>
      <c r="J73" s="42" t="s">
        <v>150</v>
      </c>
      <c r="K73" s="36"/>
    </row>
    <row r="74" s="1" customFormat="1" ht="20" customHeight="1" spans="1:11">
      <c r="A74" s="10"/>
      <c r="B74" s="11" t="s">
        <v>151</v>
      </c>
      <c r="C74" s="11" t="s">
        <v>152</v>
      </c>
      <c r="D74" s="20" t="s">
        <v>31</v>
      </c>
      <c r="E74" s="20">
        <v>10</v>
      </c>
      <c r="F74" s="37">
        <v>260</v>
      </c>
      <c r="G74" s="13">
        <f t="shared" si="4"/>
        <v>2600</v>
      </c>
      <c r="H74" s="36"/>
      <c r="I74" s="4" t="s">
        <v>149</v>
      </c>
      <c r="J74" s="42" t="s">
        <v>150</v>
      </c>
      <c r="K74" s="36"/>
    </row>
    <row r="75" s="1" customFormat="1" ht="20" customHeight="1" spans="1:11">
      <c r="A75" s="10"/>
      <c r="B75" s="11" t="s">
        <v>153</v>
      </c>
      <c r="C75" s="11" t="s">
        <v>154</v>
      </c>
      <c r="D75" s="20" t="s">
        <v>31</v>
      </c>
      <c r="E75" s="20">
        <v>5</v>
      </c>
      <c r="F75" s="37">
        <v>128</v>
      </c>
      <c r="G75" s="13">
        <f t="shared" si="4"/>
        <v>640</v>
      </c>
      <c r="H75" s="36"/>
      <c r="I75" s="4" t="s">
        <v>149</v>
      </c>
      <c r="J75" s="42" t="s">
        <v>150</v>
      </c>
      <c r="K75" s="36"/>
    </row>
    <row r="76" s="1" customFormat="1" ht="20" customHeight="1" spans="1:11">
      <c r="A76" s="10"/>
      <c r="B76" s="11" t="s">
        <v>153</v>
      </c>
      <c r="C76" s="11" t="s">
        <v>155</v>
      </c>
      <c r="D76" s="20" t="s">
        <v>31</v>
      </c>
      <c r="E76" s="20">
        <v>5</v>
      </c>
      <c r="F76" s="37">
        <v>148</v>
      </c>
      <c r="G76" s="13">
        <f t="shared" si="4"/>
        <v>740</v>
      </c>
      <c r="H76" s="36"/>
      <c r="I76" s="4" t="s">
        <v>149</v>
      </c>
      <c r="J76" s="42" t="s">
        <v>150</v>
      </c>
      <c r="K76" s="36"/>
    </row>
    <row r="77" s="1" customFormat="1" ht="20" customHeight="1" spans="1:11">
      <c r="A77" s="10"/>
      <c r="B77" s="11" t="s">
        <v>156</v>
      </c>
      <c r="C77" s="11" t="s">
        <v>157</v>
      </c>
      <c r="D77" s="20" t="s">
        <v>31</v>
      </c>
      <c r="E77" s="20">
        <v>40</v>
      </c>
      <c r="F77" s="37">
        <v>3</v>
      </c>
      <c r="G77" s="13">
        <f t="shared" si="4"/>
        <v>120</v>
      </c>
      <c r="H77" s="36"/>
      <c r="I77" s="4" t="s">
        <v>149</v>
      </c>
      <c r="J77" s="42" t="s">
        <v>150</v>
      </c>
      <c r="K77" s="36"/>
    </row>
    <row r="78" s="1" customFormat="1" ht="20" customHeight="1" spans="1:11">
      <c r="A78" s="10"/>
      <c r="B78" s="11" t="s">
        <v>156</v>
      </c>
      <c r="C78" s="11" t="s">
        <v>158</v>
      </c>
      <c r="D78" s="20" t="s">
        <v>31</v>
      </c>
      <c r="E78" s="20">
        <v>40</v>
      </c>
      <c r="F78" s="37">
        <v>2</v>
      </c>
      <c r="G78" s="13">
        <f t="shared" ref="G78:G88" si="5">F78*E78</f>
        <v>80</v>
      </c>
      <c r="H78" s="36"/>
      <c r="I78" s="4" t="s">
        <v>149</v>
      </c>
      <c r="J78" s="42" t="s">
        <v>150</v>
      </c>
      <c r="K78" s="36"/>
    </row>
    <row r="79" s="1" customFormat="1" ht="20" customHeight="1" spans="1:11">
      <c r="A79" s="10"/>
      <c r="B79" s="11" t="s">
        <v>156</v>
      </c>
      <c r="C79" s="11" t="s">
        <v>159</v>
      </c>
      <c r="D79" s="20" t="s">
        <v>31</v>
      </c>
      <c r="E79" s="20">
        <v>40</v>
      </c>
      <c r="F79" s="37">
        <v>2</v>
      </c>
      <c r="G79" s="13">
        <f t="shared" si="5"/>
        <v>80</v>
      </c>
      <c r="H79" s="36"/>
      <c r="I79" s="4" t="s">
        <v>149</v>
      </c>
      <c r="J79" s="42" t="s">
        <v>150</v>
      </c>
      <c r="K79" s="36"/>
    </row>
    <row r="80" s="1" customFormat="1" ht="20" customHeight="1" spans="1:11">
      <c r="A80" s="10"/>
      <c r="B80" s="11" t="s">
        <v>156</v>
      </c>
      <c r="C80" s="11" t="s">
        <v>160</v>
      </c>
      <c r="D80" s="11" t="s">
        <v>31</v>
      </c>
      <c r="E80" s="20">
        <v>40</v>
      </c>
      <c r="F80" s="37">
        <v>2.5</v>
      </c>
      <c r="G80" s="13">
        <f t="shared" si="5"/>
        <v>100</v>
      </c>
      <c r="H80" s="36"/>
      <c r="I80" s="4" t="s">
        <v>149</v>
      </c>
      <c r="J80" s="42" t="s">
        <v>150</v>
      </c>
      <c r="K80" s="36"/>
    </row>
    <row r="81" s="1" customFormat="1" ht="20" customHeight="1" spans="1:11">
      <c r="A81" s="10"/>
      <c r="B81" s="11" t="s">
        <v>161</v>
      </c>
      <c r="C81" s="11" t="s">
        <v>162</v>
      </c>
      <c r="D81" s="11" t="s">
        <v>31</v>
      </c>
      <c r="E81" s="20">
        <v>20</v>
      </c>
      <c r="F81" s="37">
        <v>1</v>
      </c>
      <c r="G81" s="13">
        <f t="shared" si="5"/>
        <v>20</v>
      </c>
      <c r="H81" s="36"/>
      <c r="I81" s="4" t="s">
        <v>149</v>
      </c>
      <c r="J81" s="42" t="s">
        <v>150</v>
      </c>
      <c r="K81" s="36"/>
    </row>
    <row r="82" s="1" customFormat="1" ht="20" customHeight="1" spans="1:11">
      <c r="A82" s="10"/>
      <c r="B82" s="11" t="s">
        <v>163</v>
      </c>
      <c r="C82" s="11" t="s">
        <v>164</v>
      </c>
      <c r="D82" s="25" t="s">
        <v>31</v>
      </c>
      <c r="E82" s="20">
        <v>2</v>
      </c>
      <c r="F82" s="37">
        <v>5</v>
      </c>
      <c r="G82" s="13">
        <f t="shared" si="5"/>
        <v>10</v>
      </c>
      <c r="H82" s="36"/>
      <c r="I82" s="4" t="s">
        <v>149</v>
      </c>
      <c r="J82" s="42" t="s">
        <v>150</v>
      </c>
      <c r="K82" s="36"/>
    </row>
    <row r="83" s="1" customFormat="1" ht="20" customHeight="1" spans="1:11">
      <c r="A83" s="10"/>
      <c r="B83" s="11" t="s">
        <v>165</v>
      </c>
      <c r="C83" s="11" t="s">
        <v>166</v>
      </c>
      <c r="D83" s="25" t="s">
        <v>167</v>
      </c>
      <c r="E83" s="20">
        <v>1</v>
      </c>
      <c r="F83" s="37">
        <v>32</v>
      </c>
      <c r="G83" s="13">
        <f t="shared" si="5"/>
        <v>32</v>
      </c>
      <c r="H83" s="36"/>
      <c r="I83" s="4" t="s">
        <v>149</v>
      </c>
      <c r="J83" s="42" t="s">
        <v>150</v>
      </c>
      <c r="K83" s="36"/>
    </row>
    <row r="84" s="1" customFormat="1" ht="20" customHeight="1" spans="1:11">
      <c r="A84" s="10"/>
      <c r="B84" s="11" t="s">
        <v>168</v>
      </c>
      <c r="C84" s="11" t="s">
        <v>169</v>
      </c>
      <c r="D84" s="11" t="s">
        <v>129</v>
      </c>
      <c r="E84" s="20">
        <v>6</v>
      </c>
      <c r="F84" s="37">
        <v>30</v>
      </c>
      <c r="G84" s="13">
        <f t="shared" si="5"/>
        <v>180</v>
      </c>
      <c r="H84" s="36"/>
      <c r="I84" s="4" t="s">
        <v>32</v>
      </c>
      <c r="J84" s="42" t="s">
        <v>33</v>
      </c>
      <c r="K84" s="36"/>
    </row>
    <row r="85" s="1" customFormat="1" ht="20" customHeight="1" spans="1:11">
      <c r="A85" s="10"/>
      <c r="B85" s="11" t="s">
        <v>170</v>
      </c>
      <c r="C85" s="11" t="s">
        <v>171</v>
      </c>
      <c r="D85" s="11" t="s">
        <v>132</v>
      </c>
      <c r="E85" s="20">
        <v>6</v>
      </c>
      <c r="F85" s="37">
        <v>104</v>
      </c>
      <c r="G85" s="13">
        <f t="shared" si="5"/>
        <v>624</v>
      </c>
      <c r="H85" s="36"/>
      <c r="I85" s="4" t="s">
        <v>32</v>
      </c>
      <c r="J85" s="42" t="s">
        <v>33</v>
      </c>
      <c r="K85" s="36"/>
    </row>
    <row r="86" s="1" customFormat="1" ht="20" customHeight="1" spans="1:11">
      <c r="A86" s="10"/>
      <c r="B86" s="11" t="s">
        <v>172</v>
      </c>
      <c r="C86" s="11" t="s">
        <v>173</v>
      </c>
      <c r="D86" s="45" t="s">
        <v>129</v>
      </c>
      <c r="E86" s="36">
        <v>50</v>
      </c>
      <c r="F86" s="37">
        <v>25</v>
      </c>
      <c r="G86" s="13">
        <f t="shared" si="5"/>
        <v>1250</v>
      </c>
      <c r="H86" s="36"/>
      <c r="I86" s="4" t="s">
        <v>174</v>
      </c>
      <c r="J86" s="4" t="s">
        <v>175</v>
      </c>
      <c r="K86" s="36"/>
    </row>
    <row r="87" s="1" customFormat="1" ht="20" customHeight="1" spans="1:11">
      <c r="A87" s="10"/>
      <c r="B87" s="11" t="s">
        <v>176</v>
      </c>
      <c r="C87" s="11" t="s">
        <v>177</v>
      </c>
      <c r="D87" s="36" t="s">
        <v>129</v>
      </c>
      <c r="E87" s="36">
        <v>20</v>
      </c>
      <c r="F87" s="37">
        <v>28</v>
      </c>
      <c r="G87" s="13">
        <f t="shared" si="5"/>
        <v>560</v>
      </c>
      <c r="H87" s="36"/>
      <c r="I87" s="4" t="s">
        <v>174</v>
      </c>
      <c r="J87" s="4" t="s">
        <v>175</v>
      </c>
      <c r="K87" s="36"/>
    </row>
    <row r="88" s="1" customFormat="1" ht="20" customHeight="1" spans="1:11">
      <c r="A88" s="10"/>
      <c r="B88" s="11" t="s">
        <v>178</v>
      </c>
      <c r="C88" s="11" t="s">
        <v>179</v>
      </c>
      <c r="D88" s="36" t="s">
        <v>129</v>
      </c>
      <c r="E88" s="36">
        <v>5</v>
      </c>
      <c r="F88" s="37">
        <v>182</v>
      </c>
      <c r="G88" s="13">
        <f t="shared" si="5"/>
        <v>910</v>
      </c>
      <c r="H88" s="36"/>
      <c r="I88" s="4" t="s">
        <v>174</v>
      </c>
      <c r="J88" s="4" t="s">
        <v>175</v>
      </c>
      <c r="K88" s="36"/>
    </row>
    <row r="89" s="1" customFormat="1" ht="20" customHeight="1" spans="1:11">
      <c r="A89" s="10"/>
      <c r="B89" s="20"/>
      <c r="C89" s="20"/>
      <c r="D89" s="20"/>
      <c r="E89" s="17"/>
      <c r="F89" s="21" t="s">
        <v>38</v>
      </c>
      <c r="G89" s="22">
        <f>SUM(G31:G88)</f>
        <v>38895.2</v>
      </c>
      <c r="H89" s="46"/>
      <c r="I89" s="51"/>
      <c r="J89" s="51"/>
      <c r="K89" s="4"/>
    </row>
    <row r="90" ht="18" customHeight="1" spans="1:11">
      <c r="A90" s="47" t="s">
        <v>180</v>
      </c>
      <c r="B90" s="47"/>
      <c r="C90" s="48"/>
      <c r="D90" s="48"/>
      <c r="E90" s="48"/>
      <c r="F90" s="49" t="s">
        <v>181</v>
      </c>
      <c r="G90" s="22">
        <f>G10+G30+G89</f>
        <v>43166.82</v>
      </c>
      <c r="H90" s="50"/>
      <c r="I90" s="52"/>
      <c r="J90" s="53"/>
      <c r="K90" s="54"/>
    </row>
    <row r="91" ht="24" customHeight="1" spans="9:9">
      <c r="I91" s="2"/>
    </row>
    <row r="92" ht="28.5" customHeight="1" spans="9:9">
      <c r="I92" s="2"/>
    </row>
    <row r="95" spans="9:9">
      <c r="I95" s="2"/>
    </row>
  </sheetData>
  <mergeCells count="5">
    <mergeCell ref="A4:A10"/>
    <mergeCell ref="A11:A30"/>
    <mergeCell ref="A31:A89"/>
    <mergeCell ref="A1:B2"/>
    <mergeCell ref="C1:G2"/>
  </mergeCells>
  <conditionalFormatting sqref="B9"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</conditionalFormatting>
  <conditionalFormatting sqref="D31">
    <cfRule type="duplicateValues" dxfId="0" priority="85"/>
    <cfRule type="duplicateValues" dxfId="0" priority="86"/>
    <cfRule type="duplicateValues" dxfId="0" priority="87"/>
  </conditionalFormatting>
  <conditionalFormatting sqref="B6:B7">
    <cfRule type="duplicateValues" dxfId="0" priority="31"/>
    <cfRule type="duplicateValues" dxfId="0" priority="32"/>
    <cfRule type="duplicateValues" dxfId="0" priority="33"/>
  </conditionalFormatting>
  <conditionalFormatting sqref="B4:B5 B8 B10 B30"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</conditionalFormatting>
  <conditionalFormatting sqref="B11:C29"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</conditionalFormatting>
  <conditionalFormatting sqref="B31:C88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rintOptions horizontalCentered="1" verticalCentered="1"/>
  <pageMargins left="0" right="0" top="0.118055555555556" bottom="0" header="0.15625" footer="0.0388888888888889"/>
  <pageSetup paperSize="9" scale="43" orientation="portrait" horizontalDpi="600" verticalDpi="300"/>
  <headerFooter/>
  <rowBreaks count="2" manualBreakCount="2">
    <brk id="90" max="16383" man="1"/>
    <brk id="90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2024-09-29T09:23:09Z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2052-11.8.2.12011</vt:lpwstr>
  </property>
  <property fmtid="{D5CDD505-2E9C-101B-9397-08002B2CF9AE}" pid="4" name="ICV">
    <vt:lpwstr>E36C4040B647470B9F1CCB7154A9E70C</vt:lpwstr>
  </property>
  <property fmtid="{D5CDD505-2E9C-101B-9397-08002B2CF9AE}" pid="5" name="KSOReadingLayout">
    <vt:bool>true</vt:bool>
  </property>
</Properties>
</file>