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9月" sheetId="2" r:id="rId1"/>
  </sheets>
  <definedNames>
    <definedName name="_xlnm._FilterDatabase" localSheetId="0" hidden="1">'9月'!$A$5:$BU$24</definedName>
  </definedNames>
  <calcPr calcId="144525"/>
</workbook>
</file>

<file path=xl/sharedStrings.xml><?xml version="1.0" encoding="utf-8"?>
<sst xmlns="http://schemas.openxmlformats.org/spreadsheetml/2006/main" count="66">
  <si>
    <t>付款明细</t>
  </si>
  <si>
    <t>到期应支付费用</t>
  </si>
  <si>
    <t>序号</t>
  </si>
  <si>
    <t>类别</t>
  </si>
  <si>
    <t>项目名称</t>
  </si>
  <si>
    <t>事项</t>
  </si>
  <si>
    <t>供应商代码</t>
  </si>
  <si>
    <t>供应商</t>
  </si>
  <si>
    <t>账期</t>
  </si>
  <si>
    <t>支付方式</t>
  </si>
  <si>
    <t>挂账金额（元）</t>
  </si>
  <si>
    <t>提交财务</t>
  </si>
  <si>
    <t>到期应支付（元）</t>
  </si>
  <si>
    <t>备注</t>
  </si>
  <si>
    <t>模具款</t>
  </si>
  <si>
    <t>SS3.1</t>
  </si>
  <si>
    <t>数控铣加工</t>
  </si>
  <si>
    <t>S513237</t>
  </si>
  <si>
    <t>黄骅市世航模具厂</t>
  </si>
  <si>
    <t>30天（月结）</t>
  </si>
  <si>
    <t>电汇</t>
  </si>
  <si>
    <t>已挂账</t>
  </si>
  <si>
    <t>模具配件</t>
  </si>
  <si>
    <t>S513250</t>
  </si>
  <si>
    <t>黄骅市天海龙五金机电商贸有限公司（腾双）</t>
  </si>
  <si>
    <t>模具料热处理</t>
  </si>
  <si>
    <t>S512017</t>
  </si>
  <si>
    <t>天津开山金属模具科技有限公司</t>
  </si>
  <si>
    <t>A6</t>
  </si>
  <si>
    <t>模具料</t>
  </si>
  <si>
    <t>S513006</t>
  </si>
  <si>
    <t>黄骅市双得模具厂</t>
  </si>
  <si>
    <t>承兑/电汇</t>
  </si>
  <si>
    <t>激光切割，数控铣，中丝</t>
  </si>
  <si>
    <t>S513251</t>
  </si>
  <si>
    <t>黄骅四通模具厂</t>
  </si>
  <si>
    <t>加工线切割快丝</t>
  </si>
  <si>
    <t>S513215</t>
  </si>
  <si>
    <t>黄骅市金诚模具厂</t>
  </si>
  <si>
    <t>S513249</t>
  </si>
  <si>
    <t>黄骅市泊鑫模具厂</t>
  </si>
  <si>
    <t>数控铣，镗孔</t>
  </si>
  <si>
    <t>S513267</t>
  </si>
  <si>
    <t>黄骅市开发区宏利模具厂</t>
  </si>
  <si>
    <t>S513262</t>
  </si>
  <si>
    <t>黄骅市德宇模具有限公司（卓日）</t>
  </si>
  <si>
    <t>S513264</t>
  </si>
  <si>
    <t>黄骅市冀中模具厂</t>
  </si>
  <si>
    <t>激光切割</t>
  </si>
  <si>
    <t>S413022</t>
  </si>
  <si>
    <t>海兴中盛弹簧有限公司</t>
  </si>
  <si>
    <t>设备维修</t>
  </si>
  <si>
    <t>S513194</t>
  </si>
  <si>
    <t>兴阳设备维修</t>
  </si>
  <si>
    <t>购买模具打码机</t>
  </si>
  <si>
    <t>济南汇林数控设备有限公司</t>
  </si>
  <si>
    <t>现结</t>
  </si>
  <si>
    <t>预付款</t>
  </si>
  <si>
    <t>黄骅市庆华机电配件有限公司</t>
  </si>
  <si>
    <t>物流费（瑞隆祥转移设备）</t>
  </si>
  <si>
    <t>S413214</t>
  </si>
  <si>
    <t>河北讯飞起重设备</t>
  </si>
  <si>
    <t>必付费用</t>
  </si>
  <si>
    <t>小计（模具费用）</t>
  </si>
  <si>
    <t>必付合计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</si>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</sst>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_([$€-2]* #,##0.00_);_([$€-2]* \(#,##0.00\);_([$€-2]* &quot;-&quot;??_)"/>
    <numFmt numFmtId="178" formatCode="0.00_);[Red]\(0.00\)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6"/>
      <name val="等线"/>
      <charset val="134"/>
      <scheme val="minor"/>
    </font>
    <font>
      <b/>
      <sz val="26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26" fillId="31" borderId="1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left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78" fontId="7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26"/>
  <sheetViews>
    <sheetView tabSelected="1" zoomScale="50" zoomScaleNormal="50" workbookViewId="0">
      <selection activeCell="C16" sqref="C16"/>
    </sheetView>
  </sheetViews>
  <sheetFormatPr defaultColWidth="9" defaultRowHeight="14.25"/>
  <cols>
    <col min="1" max="1" width="8.33333333333333" style="1" customWidth="1"/>
    <col min="2" max="2" width="11.8333333333333" style="1" customWidth="1"/>
    <col min="3" max="3" width="16.3333333333333" style="1" customWidth="1"/>
    <col min="4" max="5" width="48.5" style="6" customWidth="1"/>
    <col min="6" max="6" width="56.5" style="7" customWidth="1"/>
    <col min="7" max="7" width="17.8333333333333" style="8" customWidth="1"/>
    <col min="8" max="8" width="14.75" style="3" customWidth="1"/>
    <col min="9" max="9" width="26.25" style="9" customWidth="1"/>
    <col min="10" max="10" width="21.5" style="10" customWidth="1"/>
    <col min="11" max="11" width="27.25" style="7" customWidth="1"/>
    <col min="12" max="12" width="53.5" style="3" customWidth="1"/>
    <col min="13" max="21" width="9" style="3"/>
  </cols>
  <sheetData>
    <row r="1" ht="16.5" customHeight="1" spans="1:12">
      <c r="A1" s="11" t="s">
        <v>0</v>
      </c>
      <c r="B1" s="12"/>
      <c r="C1" s="12"/>
      <c r="D1" s="12"/>
      <c r="E1" s="12"/>
      <c r="F1" s="12"/>
      <c r="G1" s="13"/>
      <c r="H1" s="12"/>
      <c r="I1" s="29"/>
      <c r="J1" s="12"/>
      <c r="K1" s="12"/>
      <c r="L1" s="12"/>
    </row>
    <row r="2" ht="16.5" customHeight="1" spans="1:12">
      <c r="A2" s="12"/>
      <c r="B2" s="12"/>
      <c r="C2" s="12"/>
      <c r="D2" s="12"/>
      <c r="E2" s="12"/>
      <c r="F2" s="12"/>
      <c r="G2" s="13"/>
      <c r="H2" s="12"/>
      <c r="I2" s="29"/>
      <c r="J2" s="12"/>
      <c r="K2" s="12"/>
      <c r="L2" s="12"/>
    </row>
    <row r="3" ht="16.5" customHeight="1" spans="1:12">
      <c r="A3" s="12"/>
      <c r="B3" s="12"/>
      <c r="C3" s="12"/>
      <c r="D3" s="12"/>
      <c r="E3" s="12"/>
      <c r="F3" s="12"/>
      <c r="G3" s="13"/>
      <c r="H3" s="12"/>
      <c r="I3" s="29"/>
      <c r="J3" s="12"/>
      <c r="K3" s="12"/>
      <c r="L3" s="12"/>
    </row>
    <row r="4" ht="40" customHeight="1" spans="1:12">
      <c r="A4" s="14" t="s">
        <v>1</v>
      </c>
      <c r="B4" s="14"/>
      <c r="C4" s="14"/>
      <c r="D4" s="14"/>
      <c r="E4" s="14"/>
      <c r="F4" s="14"/>
      <c r="G4" s="15"/>
      <c r="H4" s="14"/>
      <c r="I4" s="30"/>
      <c r="J4" s="14"/>
      <c r="K4" s="14"/>
      <c r="L4" s="14"/>
    </row>
    <row r="5" s="1" customFormat="1" ht="51.75" customHeight="1" spans="1:12">
      <c r="A5" s="16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7" t="s">
        <v>8</v>
      </c>
      <c r="H5" s="16" t="s">
        <v>9</v>
      </c>
      <c r="I5" s="31" t="s">
        <v>10</v>
      </c>
      <c r="J5" s="32" t="s">
        <v>11</v>
      </c>
      <c r="K5" s="33" t="s">
        <v>12</v>
      </c>
      <c r="L5" s="34" t="s">
        <v>13</v>
      </c>
    </row>
    <row r="6" s="2" customFormat="1" ht="35.15" customHeight="1" spans="1:73">
      <c r="A6" s="18">
        <f>ROW()-5</f>
        <v>1</v>
      </c>
      <c r="B6" s="19" t="s">
        <v>14</v>
      </c>
      <c r="C6" s="20" t="s">
        <v>15</v>
      </c>
      <c r="D6" s="20" t="s">
        <v>16</v>
      </c>
      <c r="E6" s="20" t="s">
        <v>17</v>
      </c>
      <c r="F6" s="20" t="s">
        <v>18</v>
      </c>
      <c r="G6" s="21" t="s">
        <v>19</v>
      </c>
      <c r="H6" s="22" t="s">
        <v>20</v>
      </c>
      <c r="I6" s="35">
        <v>72830</v>
      </c>
      <c r="J6" s="36" t="s">
        <v>21</v>
      </c>
      <c r="K6" s="37">
        <v>72830</v>
      </c>
      <c r="L6" s="21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</row>
    <row r="7" s="2" customFormat="1" ht="35.15" customHeight="1" spans="1:73">
      <c r="A7" s="18">
        <f t="shared" ref="A7:A18" si="0">ROW()-5</f>
        <v>2</v>
      </c>
      <c r="B7" s="19" t="s">
        <v>14</v>
      </c>
      <c r="C7" s="20" t="s">
        <v>15</v>
      </c>
      <c r="D7" s="20" t="s">
        <v>22</v>
      </c>
      <c r="E7" s="20" t="s">
        <v>23</v>
      </c>
      <c r="F7" s="20" t="s">
        <v>24</v>
      </c>
      <c r="G7" s="21" t="s">
        <v>19</v>
      </c>
      <c r="H7" s="22" t="s">
        <v>20</v>
      </c>
      <c r="I7" s="35">
        <v>29158</v>
      </c>
      <c r="J7" s="36" t="s">
        <v>21</v>
      </c>
      <c r="K7" s="37">
        <v>29158</v>
      </c>
      <c r="L7" s="21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</row>
    <row r="8" s="2" customFormat="1" ht="35.15" customHeight="1" spans="1:73">
      <c r="A8" s="18">
        <f t="shared" si="0"/>
        <v>3</v>
      </c>
      <c r="B8" s="19" t="s">
        <v>14</v>
      </c>
      <c r="C8" s="20" t="s">
        <v>15</v>
      </c>
      <c r="D8" s="20" t="s">
        <v>25</v>
      </c>
      <c r="E8" s="20" t="s">
        <v>26</v>
      </c>
      <c r="F8" s="20" t="s">
        <v>27</v>
      </c>
      <c r="G8" s="21" t="s">
        <v>19</v>
      </c>
      <c r="H8" s="22" t="s">
        <v>20</v>
      </c>
      <c r="I8" s="35">
        <f>60993.2+30554.2</f>
        <v>91547.4</v>
      </c>
      <c r="J8" s="36" t="s">
        <v>21</v>
      </c>
      <c r="K8" s="37">
        <v>50000</v>
      </c>
      <c r="L8" s="21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</row>
    <row r="9" s="2" customFormat="1" ht="35.15" customHeight="1" spans="1:73">
      <c r="A9" s="18">
        <f t="shared" si="0"/>
        <v>4</v>
      </c>
      <c r="B9" s="19" t="s">
        <v>14</v>
      </c>
      <c r="C9" s="20" t="s">
        <v>28</v>
      </c>
      <c r="D9" s="20" t="s">
        <v>29</v>
      </c>
      <c r="E9" s="20" t="s">
        <v>30</v>
      </c>
      <c r="F9" s="20" t="s">
        <v>31</v>
      </c>
      <c r="G9" s="21" t="s">
        <v>19</v>
      </c>
      <c r="H9" s="22" t="s">
        <v>32</v>
      </c>
      <c r="I9" s="35">
        <v>457413.07</v>
      </c>
      <c r="J9" s="36" t="s">
        <v>21</v>
      </c>
      <c r="K9" s="37">
        <v>89838.97</v>
      </c>
      <c r="L9" s="21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</row>
    <row r="10" s="2" customFormat="1" ht="35.15" customHeight="1" spans="1:73">
      <c r="A10" s="18">
        <f t="shared" si="0"/>
        <v>5</v>
      </c>
      <c r="B10" s="19" t="s">
        <v>14</v>
      </c>
      <c r="C10" s="20" t="s">
        <v>15</v>
      </c>
      <c r="D10" s="20" t="s">
        <v>33</v>
      </c>
      <c r="E10" s="20" t="s">
        <v>34</v>
      </c>
      <c r="F10" s="20" t="s">
        <v>35</v>
      </c>
      <c r="G10" s="21" t="s">
        <v>19</v>
      </c>
      <c r="H10" s="22" t="s">
        <v>20</v>
      </c>
      <c r="I10" s="35">
        <v>182296</v>
      </c>
      <c r="J10" s="36" t="s">
        <v>21</v>
      </c>
      <c r="K10" s="37">
        <v>128429</v>
      </c>
      <c r="L10" s="2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</row>
    <row r="11" s="2" customFormat="1" ht="35.15" customHeight="1" spans="1:73">
      <c r="A11" s="18">
        <f t="shared" si="0"/>
        <v>6</v>
      </c>
      <c r="B11" s="19" t="s">
        <v>14</v>
      </c>
      <c r="C11" s="20" t="s">
        <v>15</v>
      </c>
      <c r="D11" s="20" t="s">
        <v>36</v>
      </c>
      <c r="E11" s="20" t="s">
        <v>37</v>
      </c>
      <c r="F11" s="20" t="s">
        <v>38</v>
      </c>
      <c r="G11" s="21" t="s">
        <v>19</v>
      </c>
      <c r="H11" s="22" t="s">
        <v>20</v>
      </c>
      <c r="I11" s="35">
        <v>3300</v>
      </c>
      <c r="J11" s="36" t="s">
        <v>21</v>
      </c>
      <c r="K11" s="37">
        <v>3300</v>
      </c>
      <c r="L11" s="21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</row>
    <row r="12" s="2" customFormat="1" ht="35.15" customHeight="1" spans="1:73">
      <c r="A12" s="18">
        <f t="shared" si="0"/>
        <v>7</v>
      </c>
      <c r="B12" s="19" t="s">
        <v>14</v>
      </c>
      <c r="C12" s="20" t="s">
        <v>15</v>
      </c>
      <c r="D12" s="20" t="s">
        <v>36</v>
      </c>
      <c r="E12" s="20" t="s">
        <v>39</v>
      </c>
      <c r="F12" s="20" t="s">
        <v>40</v>
      </c>
      <c r="G12" s="21" t="s">
        <v>19</v>
      </c>
      <c r="H12" s="22" t="s">
        <v>20</v>
      </c>
      <c r="I12" s="35">
        <v>52572.05</v>
      </c>
      <c r="J12" s="36" t="s">
        <v>21</v>
      </c>
      <c r="K12" s="37">
        <v>52572.05</v>
      </c>
      <c r="L12" s="21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</row>
    <row r="13" s="2" customFormat="1" ht="35.15" customHeight="1" spans="1:73">
      <c r="A13" s="18">
        <f t="shared" si="0"/>
        <v>8</v>
      </c>
      <c r="B13" s="19" t="s">
        <v>14</v>
      </c>
      <c r="C13" s="20"/>
      <c r="D13" s="23" t="s">
        <v>41</v>
      </c>
      <c r="E13" s="23" t="s">
        <v>42</v>
      </c>
      <c r="F13" s="22" t="s">
        <v>43</v>
      </c>
      <c r="G13" s="21" t="s">
        <v>19</v>
      </c>
      <c r="H13" s="22" t="s">
        <v>20</v>
      </c>
      <c r="I13" s="22">
        <v>6800</v>
      </c>
      <c r="J13" s="36" t="s">
        <v>21</v>
      </c>
      <c r="K13" s="37">
        <v>6800</v>
      </c>
      <c r="L13" s="21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</row>
    <row r="14" s="2" customFormat="1" ht="35.15" customHeight="1" spans="1:73">
      <c r="A14" s="18">
        <f t="shared" si="0"/>
        <v>9</v>
      </c>
      <c r="B14" s="19" t="s">
        <v>14</v>
      </c>
      <c r="C14" s="20" t="s">
        <v>28</v>
      </c>
      <c r="D14" s="20" t="s">
        <v>16</v>
      </c>
      <c r="E14" s="20" t="s">
        <v>44</v>
      </c>
      <c r="F14" s="20" t="s">
        <v>45</v>
      </c>
      <c r="G14" s="21" t="s">
        <v>19</v>
      </c>
      <c r="H14" s="22" t="s">
        <v>20</v>
      </c>
      <c r="I14" s="35">
        <v>4500</v>
      </c>
      <c r="J14" s="36" t="s">
        <v>21</v>
      </c>
      <c r="K14" s="37">
        <v>4500</v>
      </c>
      <c r="L14" s="2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</row>
    <row r="15" s="2" customFormat="1" ht="35.15" customHeight="1" spans="1:73">
      <c r="A15" s="18">
        <f t="shared" si="0"/>
        <v>10</v>
      </c>
      <c r="B15" s="19" t="s">
        <v>14</v>
      </c>
      <c r="C15" s="20" t="s">
        <v>15</v>
      </c>
      <c r="D15" s="20" t="s">
        <v>36</v>
      </c>
      <c r="E15" s="20" t="s">
        <v>46</v>
      </c>
      <c r="F15" s="20" t="s">
        <v>47</v>
      </c>
      <c r="G15" s="21" t="s">
        <v>19</v>
      </c>
      <c r="H15" s="22" t="s">
        <v>20</v>
      </c>
      <c r="I15" s="35">
        <v>32500</v>
      </c>
      <c r="J15" s="36" t="s">
        <v>21</v>
      </c>
      <c r="K15" s="37">
        <v>32500</v>
      </c>
      <c r="L15" s="2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</row>
    <row r="16" s="2" customFormat="1" ht="35.15" customHeight="1" spans="1:73">
      <c r="A16" s="18">
        <f t="shared" si="0"/>
        <v>11</v>
      </c>
      <c r="B16" s="19" t="s">
        <v>14</v>
      </c>
      <c r="C16" s="20"/>
      <c r="D16" s="20" t="s">
        <v>48</v>
      </c>
      <c r="E16" s="20" t="s">
        <v>49</v>
      </c>
      <c r="F16" s="20" t="s">
        <v>50</v>
      </c>
      <c r="G16" s="21" t="s">
        <v>19</v>
      </c>
      <c r="H16" s="22" t="s">
        <v>20</v>
      </c>
      <c r="I16" s="35">
        <v>1168.94</v>
      </c>
      <c r="J16" s="36" t="s">
        <v>21</v>
      </c>
      <c r="K16" s="37">
        <v>1168.94</v>
      </c>
      <c r="L16" s="2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</row>
    <row r="17" s="2" customFormat="1" ht="35.15" customHeight="1" spans="1:73">
      <c r="A17" s="18">
        <f t="shared" si="0"/>
        <v>12</v>
      </c>
      <c r="B17" s="19" t="s">
        <v>14</v>
      </c>
      <c r="C17" s="20"/>
      <c r="D17" s="20" t="s">
        <v>51</v>
      </c>
      <c r="E17" s="20" t="s">
        <v>52</v>
      </c>
      <c r="F17" s="20" t="s">
        <v>53</v>
      </c>
      <c r="G17" s="21" t="s">
        <v>19</v>
      </c>
      <c r="H17" s="22" t="s">
        <v>20</v>
      </c>
      <c r="I17" s="35">
        <f>9820+750</f>
        <v>10570</v>
      </c>
      <c r="J17" s="36" t="s">
        <v>21</v>
      </c>
      <c r="K17" s="37">
        <v>10570</v>
      </c>
      <c r="L17" s="2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</row>
    <row r="18" s="2" customFormat="1" ht="35.15" customHeight="1" spans="1:73">
      <c r="A18" s="18">
        <f>ROW()-5</f>
        <v>13</v>
      </c>
      <c r="B18" s="19" t="s">
        <v>14</v>
      </c>
      <c r="C18" s="20"/>
      <c r="D18" s="20" t="s">
        <v>54</v>
      </c>
      <c r="E18" s="20"/>
      <c r="F18" s="20" t="s">
        <v>55</v>
      </c>
      <c r="G18" s="21" t="s">
        <v>56</v>
      </c>
      <c r="H18" s="22" t="s">
        <v>20</v>
      </c>
      <c r="I18" s="35">
        <v>4400</v>
      </c>
      <c r="J18" s="36" t="s">
        <v>57</v>
      </c>
      <c r="K18" s="37">
        <v>4400</v>
      </c>
      <c r="L18" s="21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</row>
    <row r="19" s="2" customFormat="1" ht="35.15" customHeight="1" spans="1:73">
      <c r="A19" s="18">
        <f>ROW()-5</f>
        <v>14</v>
      </c>
      <c r="B19" s="19" t="s">
        <v>14</v>
      </c>
      <c r="C19" s="20"/>
      <c r="D19" s="20" t="s">
        <v>48</v>
      </c>
      <c r="E19" s="20"/>
      <c r="F19" s="20" t="s">
        <v>58</v>
      </c>
      <c r="G19" s="21" t="s">
        <v>56</v>
      </c>
      <c r="H19" s="22" t="s">
        <v>20</v>
      </c>
      <c r="I19" s="23">
        <v>1134</v>
      </c>
      <c r="J19" s="36" t="s">
        <v>21</v>
      </c>
      <c r="K19" s="39">
        <v>1134</v>
      </c>
      <c r="L19" s="21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</row>
    <row r="20" s="2" customFormat="1" ht="36" customHeight="1" spans="1:73">
      <c r="A20" s="18">
        <f>ROW()-5</f>
        <v>15</v>
      </c>
      <c r="B20" s="19" t="s">
        <v>14</v>
      </c>
      <c r="C20" s="20"/>
      <c r="D20" s="20" t="s">
        <v>59</v>
      </c>
      <c r="E20" s="20" t="s">
        <v>60</v>
      </c>
      <c r="F20" s="20" t="s">
        <v>61</v>
      </c>
      <c r="G20" s="21" t="s">
        <v>19</v>
      </c>
      <c r="H20" s="22" t="s">
        <v>20</v>
      </c>
      <c r="I20" s="35">
        <v>30000</v>
      </c>
      <c r="J20" s="36" t="s">
        <v>21</v>
      </c>
      <c r="K20" s="40">
        <v>30000</v>
      </c>
      <c r="L20" s="21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</row>
    <row r="21" s="3" customFormat="1" ht="35.15" customHeight="1" spans="1:12">
      <c r="A21" s="18" t="s">
        <v>62</v>
      </c>
      <c r="B21" s="18"/>
      <c r="C21" s="18"/>
      <c r="D21" s="18"/>
      <c r="E21" s="18"/>
      <c r="F21" s="18"/>
      <c r="G21" s="18"/>
      <c r="H21" s="18"/>
      <c r="I21" s="35"/>
      <c r="J21" s="20"/>
      <c r="K21" s="22"/>
      <c r="L21" s="21"/>
    </row>
    <row r="22" s="4" customFormat="1" ht="35.15" customHeight="1" spans="1:12">
      <c r="A22" s="24" t="s">
        <v>63</v>
      </c>
      <c r="B22" s="24"/>
      <c r="C22" s="24"/>
      <c r="D22" s="24"/>
      <c r="E22" s="24"/>
      <c r="F22" s="24"/>
      <c r="G22" s="25"/>
      <c r="H22" s="24"/>
      <c r="I22" s="41"/>
      <c r="J22" s="20"/>
      <c r="K22" s="22"/>
      <c r="L22" s="22"/>
    </row>
    <row r="23" s="4" customFormat="1" ht="35.15" customHeight="1" spans="1:12">
      <c r="A23" s="26" t="s">
        <v>64</v>
      </c>
      <c r="B23" s="27"/>
      <c r="C23" s="27"/>
      <c r="D23" s="27"/>
      <c r="E23" s="27"/>
      <c r="F23" s="27"/>
      <c r="G23" s="27"/>
      <c r="H23" s="28"/>
      <c r="I23" s="41">
        <f>SUM(I6:I22)</f>
        <v>980189.46</v>
      </c>
      <c r="J23" s="22"/>
      <c r="K23" s="22">
        <f>SUM(K6:K22)</f>
        <v>517200.96</v>
      </c>
      <c r="L23" s="22"/>
    </row>
    <row r="24" s="5" customFormat="1" ht="35.15" customHeight="1" spans="1:12">
      <c r="A24" s="24" t="s">
        <v>65</v>
      </c>
      <c r="B24" s="24"/>
      <c r="C24" s="24"/>
      <c r="D24" s="24"/>
      <c r="E24" s="24"/>
      <c r="F24" s="24"/>
      <c r="G24" s="25"/>
      <c r="H24" s="24"/>
      <c r="I24" s="41"/>
      <c r="J24" s="22"/>
      <c r="K24" s="22"/>
      <c r="L24" s="22"/>
    </row>
    <row r="26" ht="15.75" customHeight="1" spans="9:9">
      <c r="I26" s="42"/>
    </row>
  </sheetData>
  <autoFilter ref="A5:BU24">
    <extLst/>
  </autoFilter>
  <mergeCells count="5">
    <mergeCell ref="A4:L4"/>
    <mergeCell ref="A21:H21"/>
    <mergeCell ref="A22:H22"/>
    <mergeCell ref="A23:H23"/>
    <mergeCell ref="A1:L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2024-04-08T08:31:00Z</dcterms:created>
  <dcterms:modified xsi:type="dcterms:W3CDTF">2024-09-29T01:05:49Z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A7ECAB7665E74C35BBF911FE948ED62D_12</vt:lpwstr>
  </property>
  <property fmtid="{D5CDD505-2E9C-101B-9397-08002B2CF9AE}" pid="3" name="KSOProductBuildVer">
    <vt:lpwstr>2052-10.1.0.7311</vt:lpwstr>
  </property>
  <property fmtid="{D5CDD505-2E9C-101B-9397-08002B2CF9AE}" pid="4" name="KSOReadingLayout">
    <vt:bool>true</vt:bool>
  </property>
</Properties>
</file>