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<sst xmlns="http://schemas.openxmlformats.org/spreadsheetml/2006/main" count="40" uniqueCount="30">
  <si>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潍坊工厂供西安工厂物料内部定价表</t>
  </si>
  <si>
    <t>序号</t>
  </si>
  <si>
    <t>QAD编码</t>
  </si>
  <si>
    <t>零部件名称（QAD）</t>
  </si>
  <si>
    <t>单位</t>
  </si>
  <si>
    <t>未税
产品价格</t>
  </si>
  <si>
    <t>含税
产品价格</t>
  </si>
  <si>
    <t>备注</t>
  </si>
  <si>
    <t>2024年</t>
  </si>
  <si>
    <t>BFA0000030</t>
  </si>
  <si>
    <t>M8螺栓</t>
  </si>
  <si>
    <t>件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</si>
  <si>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</si>
  <si>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</si>
  <si>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</si>
  <si>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</si>
  <si>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</si>
  <si>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</si>
  <si>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</si>
  <si>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</si>
  <si>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SBS0010434</t>
  </si>
  <si>
    <t>k1小拉杆（右舵）</t>
  </si>
  <si>
    <t>SBS0010435</t>
  </si>
  <si>
    <t>K1二排折叠座骨架跨座（右舵）</t>
  </si>
  <si>
    <t>SLT0000204</t>
  </si>
  <si>
    <t>折叠跨座椅腿装饰罩</t>
  </si>
  <si>
    <t>SLT0000205</t>
  </si>
  <si>
    <t>6486跨背泡沫含骨架</t>
  </si>
  <si>
    <t>SLT0000228</t>
  </si>
  <si>
    <t>6486折叠座泡沫(新）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</si>
</sst>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29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 wrapText="1"/>
    </xf>
    <xf numFmtId="49" fontId="3" fillId="2" borderId="2" xfId="50" applyNumberFormat="1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176" fontId="4" fillId="2" borderId="2" xfId="51" applyNumberFormat="1" applyFont="1" applyFill="1" applyBorder="1" applyAlignment="1">
      <alignment horizontal="center" vertical="center" wrapText="1"/>
    </xf>
    <xf numFmtId="177" fontId="3" fillId="2" borderId="2" xfId="50" applyNumberFormat="1" applyFont="1" applyFill="1" applyBorder="1" applyAlignment="1">
      <alignment horizontal="center" vertical="center" shrinkToFit="1"/>
    </xf>
    <xf numFmtId="0" fontId="2" fillId="2" borderId="1" xfId="50" applyFont="1" applyFill="1" applyBorder="1" applyAlignment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176" fontId="4" fillId="2" borderId="1" xfId="51" applyNumberFormat="1" applyFont="1" applyFill="1" applyBorder="1" applyAlignment="1">
      <alignment horizontal="center" vertical="center" wrapText="1"/>
    </xf>
    <xf numFmtId="177" fontId="3" fillId="2" borderId="1" xfId="50" applyNumberFormat="1" applyFont="1" applyFill="1" applyBorder="1" applyAlignment="1">
      <alignment horizontal="center" vertical="center" shrinkToFit="1"/>
    </xf>
    <xf numFmtId="178" fontId="5" fillId="2" borderId="1" xfId="5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80" fontId="6" fillId="2" borderId="1" xfId="49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180" fontId="4" fillId="0" borderId="1" xfId="49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2 2 6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1" sqref="A1:G1"/>
    </sheetView>
  </sheetViews>
  <sheetFormatPr defaultColWidth="9" defaultRowHeight="13.5" outlineLevelCol="6"/>
  <cols>
    <col min="1" max="1" width="6.875" customWidth="1"/>
    <col min="2" max="2" width="21.75" customWidth="1"/>
    <col min="3" max="3" width="30.625" customWidth="1"/>
    <col min="4" max="4" width="12" customWidth="1"/>
    <col min="5" max="5" width="22" customWidth="1"/>
    <col min="6" max="6" width="19.25" customWidth="1"/>
    <col min="7" max="7" width="17" customWidth="1"/>
  </cols>
  <sheetData>
    <row r="1" customFormat="1" ht="30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40" customHeight="1" spans="1:7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customFormat="1" ht="25" customHeight="1" spans="1:7">
      <c r="A3" s="7"/>
      <c r="B3" s="8"/>
      <c r="C3" s="9"/>
      <c r="D3" s="9"/>
      <c r="E3" s="10" t="s">
        <v>8</v>
      </c>
      <c r="F3" s="10" t="s">
        <v>8</v>
      </c>
      <c r="G3" s="11"/>
    </row>
    <row r="4" customFormat="1" ht="22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4">
        <v>0.7094</v>
      </c>
      <c r="F4" s="15">
        <f t="shared" ref="F4:F11" si="0">E4*1.13</f>
        <v>0.801622</v>
      </c>
      <c r="G4" s="16"/>
    </row>
    <row r="5" customFormat="1" ht="22" customHeight="1" spans="1:7">
      <c r="A5" s="12">
        <v>2</v>
      </c>
      <c r="B5" s="13" t="s">
        <v>12</v>
      </c>
      <c r="C5" s="13" t="s">
        <v>13</v>
      </c>
      <c r="D5" s="13" t="s">
        <v>11</v>
      </c>
      <c r="E5" s="14">
        <v>0.2</v>
      </c>
      <c r="F5" s="15">
        <f t="shared" si="0"/>
        <v>0.226</v>
      </c>
      <c r="G5" s="16"/>
    </row>
    <row r="6" customFormat="1" ht="22" customHeight="1" spans="1:7">
      <c r="A6" s="12">
        <v>3</v>
      </c>
      <c r="B6" s="13" t="s">
        <v>14</v>
      </c>
      <c r="C6" s="13" t="s">
        <v>15</v>
      </c>
      <c r="D6" s="13" t="s">
        <v>11</v>
      </c>
      <c r="E6" s="14">
        <v>43.4424</v>
      </c>
      <c r="F6" s="15">
        <f t="shared" si="0"/>
        <v>49.089912</v>
      </c>
      <c r="G6" s="16"/>
    </row>
    <row r="7" customFormat="1" ht="22" customHeight="1" spans="1:7">
      <c r="A7" s="12">
        <v>4</v>
      </c>
      <c r="B7" s="13" t="s">
        <v>16</v>
      </c>
      <c r="C7" s="13" t="s">
        <v>17</v>
      </c>
      <c r="D7" s="13" t="s">
        <v>11</v>
      </c>
      <c r="E7" s="14">
        <v>2.9402</v>
      </c>
      <c r="F7" s="15">
        <f t="shared" si="0"/>
        <v>3.322426</v>
      </c>
      <c r="G7" s="16"/>
    </row>
    <row r="8" customFormat="1" ht="22" customHeight="1" spans="1:7">
      <c r="A8" s="12">
        <v>5</v>
      </c>
      <c r="B8" s="13" t="s">
        <v>18</v>
      </c>
      <c r="C8" s="13" t="s">
        <v>19</v>
      </c>
      <c r="D8" s="13" t="s">
        <v>11</v>
      </c>
      <c r="E8" s="14">
        <v>1.7094</v>
      </c>
      <c r="F8" s="15">
        <f t="shared" si="0"/>
        <v>1.931622</v>
      </c>
      <c r="G8" s="16"/>
    </row>
    <row r="9" customFormat="1" ht="22" customHeight="1" spans="1:7">
      <c r="A9" s="12">
        <v>6</v>
      </c>
      <c r="B9" s="13" t="s">
        <v>20</v>
      </c>
      <c r="C9" s="13" t="s">
        <v>21</v>
      </c>
      <c r="D9" s="13" t="s">
        <v>11</v>
      </c>
      <c r="E9" s="14">
        <v>1.7094</v>
      </c>
      <c r="F9" s="15">
        <f t="shared" si="0"/>
        <v>1.931622</v>
      </c>
      <c r="G9" s="16"/>
    </row>
    <row r="10" customFormat="1" ht="22" customHeight="1" spans="1:7">
      <c r="A10" s="12">
        <v>7</v>
      </c>
      <c r="B10" s="13" t="s">
        <v>22</v>
      </c>
      <c r="C10" s="13" t="s">
        <v>23</v>
      </c>
      <c r="D10" s="13" t="s">
        <v>11</v>
      </c>
      <c r="E10" s="14">
        <v>43.4424</v>
      </c>
      <c r="F10" s="15">
        <f t="shared" si="0"/>
        <v>49.089912</v>
      </c>
      <c r="G10" s="16"/>
    </row>
    <row r="11" ht="21" customHeight="1" spans="1:7">
      <c r="A11" s="12">
        <v>8</v>
      </c>
      <c r="B11" s="13" t="s">
        <v>24</v>
      </c>
      <c r="C11" s="13" t="s">
        <v>25</v>
      </c>
      <c r="D11" s="13" t="s">
        <v>11</v>
      </c>
      <c r="E11" s="14">
        <v>0.2908</v>
      </c>
      <c r="F11" s="17">
        <f t="shared" si="0"/>
        <v>0.328604</v>
      </c>
      <c r="G11" s="18"/>
    </row>
    <row r="12" ht="22" customHeight="1" spans="1:7">
      <c r="A12" s="12">
        <v>9</v>
      </c>
      <c r="B12" s="13" t="s">
        <v>26</v>
      </c>
      <c r="C12" s="19" t="s">
        <v>27</v>
      </c>
      <c r="D12" s="13" t="s">
        <v>11</v>
      </c>
      <c r="E12" s="20">
        <v>18.88</v>
      </c>
      <c r="F12" s="20">
        <f>E12*1.13</f>
        <v>21.3344</v>
      </c>
      <c r="G12" s="21"/>
    </row>
    <row r="13" ht="22" customHeight="1" spans="1:7">
      <c r="A13" s="12">
        <v>10</v>
      </c>
      <c r="B13" s="13" t="s">
        <v>28</v>
      </c>
      <c r="C13" s="19" t="s">
        <v>29</v>
      </c>
      <c r="D13" s="13" t="s">
        <v>11</v>
      </c>
      <c r="E13" s="20">
        <v>12.74</v>
      </c>
      <c r="F13" s="20">
        <f>E13*1.13</f>
        <v>14.3962</v>
      </c>
      <c r="G13" s="21"/>
    </row>
  </sheetData>
  <mergeCells count="6">
    <mergeCell ref="A1:G1"/>
    <mergeCell ref="A2:A3"/>
    <mergeCell ref="B2:B3"/>
    <mergeCell ref="C2:C3"/>
    <mergeCell ref="D2:D3"/>
    <mergeCell ref="G2:G3"/>
  </mergeCells>
  <conditionalFormatting sqref="B4:B8">
    <cfRule type="duplicateValues" dxfId="0" priority="3"/>
  </conditionalFormatting>
  <conditionalFormatting sqref="B9:B10">
    <cfRule type="duplicateValues" dxfId="0" priority="2"/>
  </conditionalFormatting>
  <conditionalFormatting sqref="B11: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2024-09-30T08:22:19Z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72BF3A5D4D11460FBB532783CB71A0A4_12</vt:lpwstr>
  </property>
</Properties>
</file>