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0613F716-E108-40E7-93C6-CF97DABA5B90}" xr6:coauthVersionLast="47" xr6:coauthVersionMax="47" xr10:uidLastSave="{00000000-0000-0000-0000-000000000000}"/>
  <bookViews>
    <workbookView xWindow="-120" yWindow="-120" windowWidth="24240" windowHeight="13140" xr2:uid="{5D3B1BAD-B2BA-4E29-B2CB-CE8B0AD9D8BE}"/>
  </bookViews>
  <sheets>
    <sheet name="成本对比表" sheetId="1" r:id="rId1"/>
    <sheet name="设变前（密度50）" sheetId="4" r:id="rId2"/>
    <sheet name="设变后（密度45）" sheetId="5" r:id="rId3"/>
  </sheets>
  <definedNames>
    <definedName name="_?">#N/A</definedName>
    <definedName name="______R3_t">#N/A</definedName>
    <definedName name="_￡A￡´1">#N/A</definedName>
    <definedName name="_1" localSheetId="2">#REF!</definedName>
    <definedName name="_1" localSheetId="1">#REF!</definedName>
    <definedName name="_1">#REF!</definedName>
    <definedName name="_12_?춑_TOTAL" localSheetId="2">#REF!</definedName>
    <definedName name="_12_?춑_TOTAL" localSheetId="1">#REF!</definedName>
    <definedName name="_14_?춮t2">#REF!</definedName>
    <definedName name="_15_?춮ta">#REF!</definedName>
    <definedName name="_16_?춮tb">#REF!</definedName>
    <definedName name="_17¿¹_êÃÑ°ý½ÃÆ_¼³ONLY">#REF!</definedName>
    <definedName name="_19±â¾È°" localSheetId="2">#REF!</definedName>
    <definedName name="_19±â¾È°" localSheetId="1">#REF!</definedName>
    <definedName name="_2">#REF!</definedName>
    <definedName name="_20±â¾È°">#REF!</definedName>
    <definedName name="_22±â¾ÈÀ" localSheetId="2">#REF!</definedName>
    <definedName name="_22±â¾ÈÀ" localSheetId="1">#REF!</definedName>
    <definedName name="_23±â¾ÈÀ">#REF!</definedName>
    <definedName name="_24±âÁ¸Â÷¹_Á_Á¡">#REF!</definedName>
    <definedName name="_26±aA¸A÷¹RA_A¡" localSheetId="2">#REF!</definedName>
    <definedName name="_26±aA¸A÷¹RA_A¡" localSheetId="1">#REF!</definedName>
    <definedName name="_27±aA¸A÷¹RA_A¡">#REF!</definedName>
    <definedName name="_28_0">#REF!</definedName>
    <definedName name="_29_0Crite">#REF!</definedName>
    <definedName name="_3_" localSheetId="2">#REF!</definedName>
    <definedName name="_3_" localSheetId="1">#REF!</definedName>
    <definedName name="_30_0Extr">#REF!</definedName>
    <definedName name="_31_0ㅁ">#REF!</definedName>
    <definedName name="_38Á_¸ñ">#REF!</definedName>
    <definedName name="_39Å_____R3_t">#REF!</definedName>
    <definedName name="_40a1_">#REF!</definedName>
    <definedName name="_41a2_">#REF!</definedName>
    <definedName name="_42A20000_">#REF!</definedName>
    <definedName name="_43A25000_">#REF!</definedName>
    <definedName name="_44A3_" localSheetId="2" hidden="1">{#N/A,#N/A,FALSE,"단축1";#N/A,#N/A,FALSE,"단축2";#N/A,#N/A,FALSE,"단축3";#N/A,#N/A,FALSE,"장축";#N/A,#N/A,FALSE,"4WD"}</definedName>
    <definedName name="_44A3_" localSheetId="1" hidden="1">{#N/A,#N/A,FALSE,"단축1";#N/A,#N/A,FALSE,"단축2";#N/A,#N/A,FALSE,"단축3";#N/A,#N/A,FALSE,"장축";#N/A,#N/A,FALSE,"4WD"}</definedName>
    <definedName name="_45A3_" localSheetId="2" hidden="1">{#N/A,#N/A,FALSE,"단축1";#N/A,#N/A,FALSE,"단축2";#N/A,#N/A,FALSE,"단축3";#N/A,#N/A,FALSE,"장축";#N/A,#N/A,FALSE,"4WD"}</definedName>
    <definedName name="_45A3_" localSheetId="1" hidden="1">{#N/A,#N/A,FALSE,"단축1";#N/A,#N/A,FALSE,"단축2";#N/A,#N/A,FALSE,"단축3";#N/A,#N/A,FALSE,"장축";#N/A,#N/A,FALSE,"4WD"}</definedName>
    <definedName name="_45A3_" hidden="1">{#N/A,#N/A,FALSE,"단축1";#N/A,#N/A,FALSE,"단축2";#N/A,#N/A,FALSE,"단축3";#N/A,#N/A,FALSE,"장축";#N/A,#N/A,FALSE,"4WD"}</definedName>
    <definedName name="_47Ａ４_" localSheetId="2">#REF!</definedName>
    <definedName name="_47Ａ４_" localSheetId="1">#REF!</definedName>
    <definedName name="_49ÁÖ¿ä¹_Á_Á¡">#REF!</definedName>
    <definedName name="_51AO¿a¹RA_A¡" localSheetId="2">#REF!</definedName>
    <definedName name="_51AO¿a¹RA_A¡" localSheetId="1">#REF!</definedName>
    <definedName name="_52AO¿a¹RA_A¡">#REF!</definedName>
    <definedName name="_54Crite">#REF!</definedName>
    <definedName name="_56Extr">#REF!</definedName>
    <definedName name="_58FF3_" localSheetId="2">#REF!</definedName>
    <definedName name="_58FF3_" localSheetId="1">#REF!</definedName>
    <definedName name="_59FF3_">#REF!</definedName>
    <definedName name="_60T2_" localSheetId="2" hidden="1">{#N/A,#N/A,FALSE,"단축1";#N/A,#N/A,FALSE,"단축2";#N/A,#N/A,FALSE,"단축3";#N/A,#N/A,FALSE,"장축";#N/A,#N/A,FALSE,"4WD"}</definedName>
    <definedName name="_60T2_" localSheetId="1" hidden="1">{#N/A,#N/A,FALSE,"단축1";#N/A,#N/A,FALSE,"단축2";#N/A,#N/A,FALSE,"단축3";#N/A,#N/A,FALSE,"장축";#N/A,#N/A,FALSE,"4WD"}</definedName>
    <definedName name="_61T2_" localSheetId="2" hidden="1">{#N/A,#N/A,FALSE,"단축1";#N/A,#N/A,FALSE,"단축2";#N/A,#N/A,FALSE,"단축3";#N/A,#N/A,FALSE,"장축";#N/A,#N/A,FALSE,"4WD"}</definedName>
    <definedName name="_61T2_" localSheetId="1" hidden="1">{#N/A,#N/A,FALSE,"단축1";#N/A,#N/A,FALSE,"단축2";#N/A,#N/A,FALSE,"단축3";#N/A,#N/A,FALSE,"장축";#N/A,#N/A,FALSE,"4WD"}</definedName>
    <definedName name="_61T2_" hidden="1">{#N/A,#N/A,FALSE,"단축1";#N/A,#N/A,FALSE,"단축2";#N/A,#N/A,FALSE,"단축3";#N/A,#N/A,FALSE,"장축";#N/A,#N/A,FALSE,"4WD"}</definedName>
    <definedName name="_62____S" localSheetId="2" hidden="1">#REF!</definedName>
    <definedName name="_62____S" localSheetId="1" hidden="1">#REF!</definedName>
    <definedName name="_62____S" hidden="1">#REF!</definedName>
    <definedName name="_63__0_S" localSheetId="2" hidden="1">#REF!</definedName>
    <definedName name="_63__0_S" localSheetId="1" hidden="1">#REF!</definedName>
    <definedName name="_63__0_S" hidden="1">#REF!</definedName>
    <definedName name="_65ㅁ" localSheetId="2">#REF!</definedName>
    <definedName name="_65ㅁ" localSheetId="1">#REF!</definedName>
    <definedName name="_65ㅁ">#REF!</definedName>
    <definedName name="_7_?" localSheetId="2">#REF!</definedName>
    <definedName name="_7_?" localSheetId="1">#REF!</definedName>
    <definedName name="_8_?">#REF!</definedName>
    <definedName name="_9_?_컛?___i">#REF!</definedName>
    <definedName name="_Ａ４" localSheetId="2">#REF!</definedName>
    <definedName name="_Ａ４" localSheetId="1">#REF!</definedName>
    <definedName name="_Ａ４1">#N/A</definedName>
    <definedName name="_Ａ４2">#N/A</definedName>
    <definedName name="_xlnm._FilterDatabase" localSheetId="2" hidden="1">#REF!</definedName>
    <definedName name="_xlnm._FilterDatabase" localSheetId="1" hidden="1">#REF!</definedName>
    <definedName name="_xlnm._FilterDatabase" hidden="1">#REF!</definedName>
    <definedName name="_KDX3" localSheetId="2">'设变后（密度45）'!_KDX3</definedName>
    <definedName name="_KDX3" localSheetId="1">'设变前（密度50）'!_KDX3</definedName>
    <definedName name="_KDX3">[0]!_KDX3</definedName>
    <definedName name="_LPS2" localSheetId="2" hidden="1">{#N/A,#N/A,FALSE,"단축1";#N/A,#N/A,FALSE,"단축2";#N/A,#N/A,FALSE,"단축3";#N/A,#N/A,FALSE,"장축";#N/A,#N/A,FALSE,"4WD"}</definedName>
    <definedName name="_LPS2" localSheetId="1" hidden="1">{#N/A,#N/A,FALSE,"단축1";#N/A,#N/A,FALSE,"단축2";#N/A,#N/A,FALSE,"단축3";#N/A,#N/A,FALSE,"장축";#N/A,#N/A,FALSE,"4WD"}</definedName>
    <definedName name="_LPS2" hidden="1">{#N/A,#N/A,FALSE,"단축1";#N/A,#N/A,FALSE,"단축2";#N/A,#N/A,FALSE,"단축3";#N/A,#N/A,FALSE,"장축";#N/A,#N/A,FALSE,"4WD"}</definedName>
    <definedName name="_Order2" hidden="1">255</definedName>
    <definedName name="_Sort" localSheetId="2" hidden="1">#REF!</definedName>
    <definedName name="_Sort" localSheetId="1" hidden="1">#REF!</definedName>
    <definedName name="_Sort" hidden="1">#REF!</definedName>
    <definedName name="_첨부">#REF!</definedName>
    <definedName name="¡Ø_AßEA_NAVA__PROJECT´A__ºIC°_" localSheetId="2">#REF!</definedName>
    <definedName name="¡Ø_AßEA_NAVA__PROJECT´A__ºIC°_" localSheetId="1">#REF!</definedName>
    <definedName name="¡Ø_ÃßÈÄ_NAVA__PROJECT´Â__ºÎÇ°_">#REF!</definedName>
    <definedName name="´ëÈ¸">#REF!</definedName>
    <definedName name="¿¹≫eAN°y½AÆR¼³ONLY" localSheetId="2">#REF!</definedName>
    <definedName name="¿¹≫eAN°y½AÆR¼³ONLY" localSheetId="1">#REF!</definedName>
    <definedName name="¿¹≫eAN°y½AÆR¼³ONLY">#REF!</definedName>
    <definedName name="￡A￡´">#REF!</definedName>
    <definedName name="¤±1" localSheetId="2">#REF!</definedName>
    <definedName name="¤±1" localSheetId="1">#REF!</definedName>
    <definedName name="¤A¤A">#REF!</definedName>
    <definedName name="¤μ¤μ">#REF!</definedName>
    <definedName name="【95年">#REF!</definedName>
    <definedName name="±a¾E°ⓒ" localSheetId="2">#REF!</definedName>
    <definedName name="±a¾E°ⓒ" localSheetId="1">#REF!</definedName>
    <definedName name="±a¾EA≫" localSheetId="2">#REF!</definedName>
    <definedName name="±a¾EA≫" localSheetId="1">#REF!</definedName>
    <definedName name="○">#REF!</definedName>
    <definedName name="·">#REF!</definedName>
    <definedName name="※_추후_NAVA__PROJECT는__부품_" localSheetId="2">#REF!</definedName>
    <definedName name="※_추후_NAVA__PROJECT는__부품_" localSheetId="1">#REF!</definedName>
    <definedName name="¹ß" localSheetId="2">#REF!</definedName>
    <definedName name="¹ß" localSheetId="1">#REF!</definedName>
    <definedName name="¹ß">#REF!</definedName>
    <definedName name="a" localSheetId="2">#REF!</definedName>
    <definedName name="a" localSheetId="1">#REF!</definedName>
    <definedName name="a">#REF!</definedName>
    <definedName name="A?___R3_t" localSheetId="2">#REF!</definedName>
    <definedName name="A?___R3_t" localSheetId="1">#REF!</definedName>
    <definedName name="A?___R3_t">#REF!</definedName>
    <definedName name="AA" localSheetId="2">#REF!</definedName>
    <definedName name="AA" localSheetId="1">#REF!</definedName>
    <definedName name="AA">#REF!</definedName>
    <definedName name="AAA" localSheetId="2" hidden="1">#REF!</definedName>
    <definedName name="AAA" localSheetId="1" hidden="1">#REF!</definedName>
    <definedName name="AAA">#REF!</definedName>
    <definedName name="AAAA" localSheetId="2" hidden="1">{#N/A,#N/A,FALSE,"단축1";#N/A,#N/A,FALSE,"단축2";#N/A,#N/A,FALSE,"단축3";#N/A,#N/A,FALSE,"장축";#N/A,#N/A,FALSE,"4WD"}</definedName>
    <definedName name="AAAA" localSheetId="1" hidden="1">{#N/A,#N/A,FALSE,"단축1";#N/A,#N/A,FALSE,"단축2";#N/A,#N/A,FALSE,"단축3";#N/A,#N/A,FALSE,"장축";#N/A,#N/A,FALSE,"4WD"}</definedName>
    <definedName name="AAAA" hidden="1">{#N/A,#N/A,FALSE,"단축1";#N/A,#N/A,FALSE,"단축2";#N/A,#N/A,FALSE,"단축3";#N/A,#N/A,FALSE,"장축";#N/A,#N/A,FALSE,"4WD"}</definedName>
    <definedName name="AAAA.XLS" localSheetId="2">#REF!</definedName>
    <definedName name="AAAA.XLS" localSheetId="1">#REF!</definedName>
    <definedName name="AAAA.XLS">#REF!</definedName>
    <definedName name="AAAAA" localSheetId="2">#REF!</definedName>
    <definedName name="AAAAA" localSheetId="1">#REF!</definedName>
    <definedName name="AAAAA">#REF!</definedName>
    <definedName name="Aaaaaa" localSheetId="2">#REF!</definedName>
    <definedName name="Aaaaaa" localSheetId="1">#REF!</definedName>
    <definedName name="Aaaaaa">#REF!</definedName>
    <definedName name="ab">#REF!</definedName>
    <definedName name="ABC">#REF!</definedName>
    <definedName name="abcd" localSheetId="2">#REF!</definedName>
    <definedName name="abcd" localSheetId="1">#REF!</definedName>
    <definedName name="abcd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I" localSheetId="2">#REF!</definedName>
    <definedName name="AI" localSheetId="1">#REF!</definedName>
    <definedName name="AI¿ø3">#REF!</definedName>
    <definedName name="all">#REF!</definedName>
    <definedName name="ALTSS">#REF!</definedName>
    <definedName name="AS">#REF!</definedName>
    <definedName name="AS.BB">#REF!</definedName>
    <definedName name="asasw" localSheetId="2" hidden="1">{#N/A,#N/A,FALSE,"단축1";#N/A,#N/A,FALSE,"단축2";#N/A,#N/A,FALSE,"단축3";#N/A,#N/A,FALSE,"장축";#N/A,#N/A,FALSE,"4WD"}</definedName>
    <definedName name="asasw" localSheetId="1" hidden="1">{#N/A,#N/A,FALSE,"단축1";#N/A,#N/A,FALSE,"단축2";#N/A,#N/A,FALSE,"단축3";#N/A,#N/A,FALSE,"장축";#N/A,#N/A,FALSE,"4WD"}</definedName>
    <definedName name="asasw" hidden="1">{#N/A,#N/A,FALSE,"단축1";#N/A,#N/A,FALSE,"단축2";#N/A,#N/A,FALSE,"단축3";#N/A,#N/A,FALSE,"장축";#N/A,#N/A,FALSE,"4WD"}</definedName>
    <definedName name="ASD" localSheetId="2">#REF!</definedName>
    <definedName name="ASD" localSheetId="1">#REF!</definedName>
    <definedName name="asxsax">#N/A</definedName>
    <definedName name="aut" localSheetId="2">#REF!</definedName>
    <definedName name="aut" localSheetId="1">#REF!</definedName>
    <definedName name="aut">#REF!</definedName>
    <definedName name="autoexec" localSheetId="2">#REF!</definedName>
    <definedName name="autoexec" localSheetId="1">#REF!</definedName>
    <definedName name="awc" localSheetId="2">#REF!</definedName>
    <definedName name="awc" localSheetId="1">#REF!</definedName>
    <definedName name="awc">#REF!</definedName>
    <definedName name="axsjsj" localSheetId="2" hidden="1">{#N/A,#N/A,FALSE,"신규dep";#N/A,#N/A,FALSE,"신규dep-금형상각후";#N/A,#N/A,FALSE,"신규dep-연구비상각후";#N/A,#N/A,FALSE,"신규dep-기계,공구상각후"}</definedName>
    <definedName name="axsjsj" localSheetId="1" hidden="1">{#N/A,#N/A,FALSE,"신규dep";#N/A,#N/A,FALSE,"신규dep-금형상각후";#N/A,#N/A,FALSE,"신규dep-연구비상각후";#N/A,#N/A,FALSE,"신규dep-기계,공구상각후"}</definedName>
    <definedName name="axsjsj" hidden="1">{#N/A,#N/A,FALSE,"신규dep";#N/A,#N/A,FALSE,"신규dep-금형상각후";#N/A,#N/A,FALSE,"신규dep-연구비상각후";#N/A,#N/A,FALSE,"신규dep-기계,공구상각후"}</definedName>
    <definedName name="AZ" localSheetId="2">#REF!</definedName>
    <definedName name="AZ" localSheetId="1">#REF!</definedName>
    <definedName name="AZ">#REF!</definedName>
    <definedName name="A행" localSheetId="2">#REF!</definedName>
    <definedName name="A행" localSheetId="1">#REF!</definedName>
    <definedName name="A행">#REF!</definedName>
    <definedName name="B" localSheetId="2">#REF!</definedName>
    <definedName name="B" localSheetId="1">#REF!</definedName>
    <definedName name="b">#REF!</definedName>
    <definedName name="b_t2">#REF!</definedName>
    <definedName name="b23RTDKDK">#REF!</definedName>
    <definedName name="BB" localSheetId="2">#REF!</definedName>
    <definedName name="BB" localSheetId="1">#REF!</definedName>
    <definedName name="BB">#REF!</definedName>
    <definedName name="BBB" localSheetId="2">#REF!</definedName>
    <definedName name="BBB" localSheetId="1">#REF!</definedName>
    <definedName name="BBB">#REF!</definedName>
    <definedName name="bc" localSheetId="2">#REF!</definedName>
    <definedName name="bc" localSheetId="1">#REF!</definedName>
    <definedName name="bc">#REF!</definedName>
    <definedName name="BRKT_ASST" localSheetId="2">#REF!</definedName>
    <definedName name="BRKT_ASST" localSheetId="1">#REF!</definedName>
    <definedName name="BRKT_ASST">#REF!</definedName>
    <definedName name="bRTDKDK">#REF!</definedName>
    <definedName name="CC" localSheetId="2">#REF!</definedName>
    <definedName name="CC" localSheetId="1">#REF!</definedName>
    <definedName name="CC">#REF!</definedName>
    <definedName name="CC.QQ">#REF!</definedName>
    <definedName name="cjdjcsd" localSheetId="2" hidden="1">{#N/A,#N/A,FALSE,"단축1";#N/A,#N/A,FALSE,"단축2";#N/A,#N/A,FALSE,"단축3";#N/A,#N/A,FALSE,"장축";#N/A,#N/A,FALSE,"4WD"}</definedName>
    <definedName name="cjdjcsd" localSheetId="1" hidden="1">{#N/A,#N/A,FALSE,"단축1";#N/A,#N/A,FALSE,"단축2";#N/A,#N/A,FALSE,"단축3";#N/A,#N/A,FALSE,"장축";#N/A,#N/A,FALSE,"4WD"}</definedName>
    <definedName name="cjdjcsd" hidden="1">{#N/A,#N/A,FALSE,"단축1";#N/A,#N/A,FALSE,"단축2";#N/A,#N/A,FALSE,"단축3";#N/A,#N/A,FALSE,"장축";#N/A,#N/A,FALSE,"4WD"}</definedName>
    <definedName name="CODE" localSheetId="2">#REF!</definedName>
    <definedName name="CODE" localSheetId="1">#REF!</definedName>
    <definedName name="CODE">#REF!</definedName>
    <definedName name="con">#REF!</definedName>
    <definedName name="_xlnm.Criteria" localSheetId="2">#REF!</definedName>
    <definedName name="_xlnm.Criteria" localSheetId="1">#REF!</definedName>
    <definedName name="CURT">#REF!</definedName>
    <definedName name="d" localSheetId="2">#REF!</definedName>
    <definedName name="d" localSheetId="1">#REF!</definedName>
    <definedName name="d">#REF!</definedName>
    <definedName name="data">#REF!</definedName>
    <definedName name="_xlnm.Database">#REF!</definedName>
    <definedName name="datanase">#REF!</definedName>
    <definedName name="dcscsjs">#N/A</definedName>
    <definedName name="DD" localSheetId="2">#REF!</definedName>
    <definedName name="DD" localSheetId="1">#REF!</definedName>
    <definedName name="DD">#REF!</definedName>
    <definedName name="DDD">#REF!</definedName>
    <definedName name="dek">#REF!</definedName>
    <definedName name="dfcrt">#N/A</definedName>
    <definedName name="DFGHGD" localSheetId="2">#REF!</definedName>
    <definedName name="DFGHGD" localSheetId="1">#REF!</definedName>
    <definedName name="DFGHGD">#REF!</definedName>
    <definedName name="DJCJJS" localSheetId="2" hidden="1">{#N/A,#N/A,FALSE,"단축1";#N/A,#N/A,FALSE,"단축2";#N/A,#N/A,FALSE,"단축3";#N/A,#N/A,FALSE,"장축";#N/A,#N/A,FALSE,"4WD"}</definedName>
    <definedName name="DJCJJS" localSheetId="1" hidden="1">{#N/A,#N/A,FALSE,"단축1";#N/A,#N/A,FALSE,"단축2";#N/A,#N/A,FALSE,"단축3";#N/A,#N/A,FALSE,"장축";#N/A,#N/A,FALSE,"4WD"}</definedName>
    <definedName name="DJCJJS" hidden="1">{#N/A,#N/A,FALSE,"단축1";#N/A,#N/A,FALSE,"단축2";#N/A,#N/A,FALSE,"단축3";#N/A,#N/A,FALSE,"장축";#N/A,#N/A,FALSE,"4WD"}</definedName>
    <definedName name="djee" localSheetId="2" hidden="1">{#N/A,#N/A,FALSE,"단축1";#N/A,#N/A,FALSE,"단축2";#N/A,#N/A,FALSE,"단축3";#N/A,#N/A,FALSE,"장축";#N/A,#N/A,FALSE,"4WD"}</definedName>
    <definedName name="djee" localSheetId="1" hidden="1">{#N/A,#N/A,FALSE,"단축1";#N/A,#N/A,FALSE,"단축2";#N/A,#N/A,FALSE,"단축3";#N/A,#N/A,FALSE,"장축";#N/A,#N/A,FALSE,"4WD"}</definedName>
    <definedName name="djee" hidden="1">{#N/A,#N/A,FALSE,"단축1";#N/A,#N/A,FALSE,"단축2";#N/A,#N/A,FALSE,"단축3";#N/A,#N/A,FALSE,"장축";#N/A,#N/A,FALSE,"4WD"}</definedName>
    <definedName name="DKDKFG8TBTB2RT" localSheetId="2">#REF!</definedName>
    <definedName name="DKDKFG8TBTB2RT" localSheetId="1">#REF!</definedName>
    <definedName name="DKDKFG8TBTB2RT">#REF!</definedName>
    <definedName name="dldmf">#REF!</definedName>
    <definedName name="DM">#REF!</definedName>
    <definedName name="DOL" localSheetId="2">#REF!</definedName>
    <definedName name="DOL" localSheetId="1">#REF!</definedName>
    <definedName name="DOL">#REF!</definedName>
    <definedName name="DOM" localSheetId="2">'设变后（密度45）'!DOM</definedName>
    <definedName name="DOM" localSheetId="1">'设变前（密度50）'!DOM</definedName>
    <definedName name="DOM">[0]!DOM</definedName>
    <definedName name="DOMUSAGER" localSheetId="2">'设变后（密度45）'!DOMUSAGER</definedName>
    <definedName name="DOMUSAGER" localSheetId="1">'设变前（密度50）'!DOMUSAGER</definedName>
    <definedName name="DOMUSAGER">[0]!DOMUSAGER</definedName>
    <definedName name="DOMUSA저장" localSheetId="2">'设变后（密度45）'!DOMUSA저장</definedName>
    <definedName name="DOMUSA저장" localSheetId="1">'设变前（密度50）'!DOMUSA저장</definedName>
    <definedName name="DOMUSA저장">[0]!DOMUSA저장</definedName>
    <definedName name="DOM전장" localSheetId="2">'设变后（密度45）'!DOM전장</definedName>
    <definedName name="DOM전장" localSheetId="1">'设变前（密度50）'!DOM전장</definedName>
    <definedName name="DOM전장">[0]!DOM전장</definedName>
    <definedName name="DRFDGH" localSheetId="2" hidden="1">{#N/A,#N/A,FALSE,"단축1";#N/A,#N/A,FALSE,"단축2";#N/A,#N/A,FALSE,"단축3";#N/A,#N/A,FALSE,"장축";#N/A,#N/A,FALSE,"4WD"}</definedName>
    <definedName name="DRFDGH" localSheetId="1" hidden="1">{#N/A,#N/A,FALSE,"단축1";#N/A,#N/A,FALSE,"단축2";#N/A,#N/A,FALSE,"단축3";#N/A,#N/A,FALSE,"장축";#N/A,#N/A,FALSE,"4WD"}</definedName>
    <definedName name="DRFDGH" hidden="1">{#N/A,#N/A,FALSE,"단축1";#N/A,#N/A,FALSE,"단축2";#N/A,#N/A,FALSE,"단축3";#N/A,#N/A,FALSE,"장축";#N/A,#N/A,FALSE,"4WD"}</definedName>
    <definedName name="DRIVEABILITY" localSheetId="2" hidden="1">{#N/A,#N/A,FALSE,"단축1";#N/A,#N/A,FALSE,"단축2";#N/A,#N/A,FALSE,"단축3";#N/A,#N/A,FALSE,"장축";#N/A,#N/A,FALSE,"4WD"}</definedName>
    <definedName name="DRIVEABILITY" localSheetId="1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ds">#N/A</definedName>
    <definedName name="E" localSheetId="2">#REF!</definedName>
    <definedName name="E" localSheetId="1">#REF!</definedName>
    <definedName name="E">#REF!</definedName>
    <definedName name="ED3__회훈_71.4_신창_4.9" localSheetId="2">#REF!</definedName>
    <definedName name="ED3__회훈_71.4_신창_4.9" localSheetId="1">#REF!</definedName>
    <definedName name="ED3__회훈_71.4_신창_4.9">#REF!</definedName>
    <definedName name="EDIEW" localSheetId="2" hidden="1">{#N/A,#N/A,FALSE,"신규dep";#N/A,#N/A,FALSE,"신규dep-금형상각후";#N/A,#N/A,FALSE,"신규dep-연구비상각후";#N/A,#N/A,FALSE,"신규dep-기계,공구상각후"}</definedName>
    <definedName name="EDIEW" localSheetId="1" hidden="1">{#N/A,#N/A,FALSE,"신규dep";#N/A,#N/A,FALSE,"신규dep-금형상각후";#N/A,#N/A,FALSE,"신규dep-연구비상각후";#N/A,#N/A,FALSE,"신규dep-기계,공구상각후"}</definedName>
    <definedName name="EDIEW" hidden="1">{#N/A,#N/A,FALSE,"신규dep";#N/A,#N/A,FALSE,"신규dep-금형상각후";#N/A,#N/A,FALSE,"신규dep-연구비상각후";#N/A,#N/A,FALSE,"신규dep-기계,공구상각후"}</definedName>
    <definedName name="EDJEW" localSheetId="2" hidden="1">{#N/A,#N/A,FALSE,"단축1";#N/A,#N/A,FALSE,"단축2";#N/A,#N/A,FALSE,"단축3";#N/A,#N/A,FALSE,"장축";#N/A,#N/A,FALSE,"4WD"}</definedName>
    <definedName name="EDJEW" localSheetId="1" hidden="1">{#N/A,#N/A,FALSE,"단축1";#N/A,#N/A,FALSE,"단축2";#N/A,#N/A,FALSE,"단축3";#N/A,#N/A,FALSE,"장축";#N/A,#N/A,FALSE,"4WD"}</definedName>
    <definedName name="EDJEW" hidden="1">{#N/A,#N/A,FALSE,"단축1";#N/A,#N/A,FALSE,"단축2";#N/A,#N/A,FALSE,"단축3";#N/A,#N/A,FALSE,"장축";#N/A,#N/A,FALSE,"4WD"}</definedName>
    <definedName name="edjwh" localSheetId="2" hidden="1">{#N/A,#N/A,FALSE,"단축1";#N/A,#N/A,FALSE,"단축2";#N/A,#N/A,FALSE,"단축3";#N/A,#N/A,FALSE,"장축";#N/A,#N/A,FALSE,"4WD"}</definedName>
    <definedName name="edjwh" localSheetId="1" hidden="1">{#N/A,#N/A,FALSE,"단축1";#N/A,#N/A,FALSE,"단축2";#N/A,#N/A,FALSE,"단축3";#N/A,#N/A,FALSE,"장축";#N/A,#N/A,FALSE,"4WD"}</definedName>
    <definedName name="edjwh" hidden="1">{#N/A,#N/A,FALSE,"단축1";#N/A,#N/A,FALSE,"단축2";#N/A,#N/A,FALSE,"단축3";#N/A,#N/A,FALSE,"장축";#N/A,#N/A,FALSE,"4WD"}</definedName>
    <definedName name="EDWE" localSheetId="2" hidden="1">{#N/A,#N/A,FALSE,"단축1";#N/A,#N/A,FALSE,"단축2";#N/A,#N/A,FALSE,"단축3";#N/A,#N/A,FALSE,"장축";#N/A,#N/A,FALSE,"4WD"}</definedName>
    <definedName name="EDWE" localSheetId="1" hidden="1">{#N/A,#N/A,FALSE,"단축1";#N/A,#N/A,FALSE,"단축2";#N/A,#N/A,FALSE,"단축3";#N/A,#N/A,FALSE,"장축";#N/A,#N/A,FALSE,"4WD"}</definedName>
    <definedName name="EDWE" hidden="1">{#N/A,#N/A,FALSE,"단축1";#N/A,#N/A,FALSE,"단축2";#N/A,#N/A,FALSE,"단축3";#N/A,#N/A,FALSE,"장축";#N/A,#N/A,FALSE,"4WD"}</definedName>
    <definedName name="edwed">#N/A</definedName>
    <definedName name="EDWEDE">#N/A</definedName>
    <definedName name="EDYWE">#N/A</definedName>
    <definedName name="EE" localSheetId="2">#REF!</definedName>
    <definedName name="EE" localSheetId="1">#REF!</definedName>
    <definedName name="EE">#REF!</definedName>
    <definedName name="EHDEWH">#N/A</definedName>
    <definedName name="END" localSheetId="2">#REF!</definedName>
    <definedName name="END" localSheetId="1">#REF!</definedName>
    <definedName name="END">#REF!</definedName>
    <definedName name="ENG_COOLG" localSheetId="2">#REF!</definedName>
    <definedName name="ENG_COOLG" localSheetId="1">#REF!</definedName>
    <definedName name="EO관리신">#REF!</definedName>
    <definedName name="ewcwc" localSheetId="2" hidden="1">{#N/A,#N/A,FALSE,"단축1";#N/A,#N/A,FALSE,"단축2";#N/A,#N/A,FALSE,"단축3";#N/A,#N/A,FALSE,"장축";#N/A,#N/A,FALSE,"4WD"}</definedName>
    <definedName name="ewcwc" localSheetId="1" hidden="1">{#N/A,#N/A,FALSE,"단축1";#N/A,#N/A,FALSE,"단축2";#N/A,#N/A,FALSE,"단축3";#N/A,#N/A,FALSE,"장축";#N/A,#N/A,FALSE,"4WD"}</definedName>
    <definedName name="ewcwc" hidden="1">{#N/A,#N/A,FALSE,"단축1";#N/A,#N/A,FALSE,"단축2";#N/A,#N/A,FALSE,"단축3";#N/A,#N/A,FALSE,"장축";#N/A,#N/A,FALSE,"4WD"}</definedName>
    <definedName name="ewdewk">#N/A</definedName>
    <definedName name="ewdjuwe" localSheetId="2" hidden="1">{#N/A,#N/A,FALSE,"단축1";#N/A,#N/A,FALSE,"단축2";#N/A,#N/A,FALSE,"단축3";#N/A,#N/A,FALSE,"장축";#N/A,#N/A,FALSE,"4WD"}</definedName>
    <definedName name="ewdjuwe" localSheetId="1" hidden="1">{#N/A,#N/A,FALSE,"단축1";#N/A,#N/A,FALSE,"단축2";#N/A,#N/A,FALSE,"단축3";#N/A,#N/A,FALSE,"장축";#N/A,#N/A,FALSE,"4WD"}</definedName>
    <definedName name="ewdjuwe" hidden="1">{#N/A,#N/A,FALSE,"단축1";#N/A,#N/A,FALSE,"단축2";#N/A,#N/A,FALSE,"단축3";#N/A,#N/A,FALSE,"장축";#N/A,#N/A,FALSE,"4WD"}</definedName>
    <definedName name="F" localSheetId="2">#REF!</definedName>
    <definedName name="F" localSheetId="1">#REF!</definedName>
    <definedName name="F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FS" localSheetId="2">#REF!</definedName>
    <definedName name="FDFS" localSheetId="1">#REF!</definedName>
    <definedName name="FDFS">#REF!</definedName>
    <definedName name="fdvd" localSheetId="2" hidden="1">{#N/A,#N/A,FALSE,"단축1";#N/A,#N/A,FALSE,"단축2";#N/A,#N/A,FALSE,"단축3";#N/A,#N/A,FALSE,"장축";#N/A,#N/A,FALSE,"4WD"}</definedName>
    <definedName name="fdvd" localSheetId="1" hidden="1">{#N/A,#N/A,FALSE,"단축1";#N/A,#N/A,FALSE,"단축2";#N/A,#N/A,FALSE,"단축3";#N/A,#N/A,FALSE,"장축";#N/A,#N/A,FALSE,"4WD"}</definedName>
    <definedName name="fdvd" hidden="1">{#N/A,#N/A,FALSE,"단축1";#N/A,#N/A,FALSE,"단축2";#N/A,#N/A,FALSE,"단축3";#N/A,#N/A,FALSE,"장축";#N/A,#N/A,FALSE,"4WD"}</definedName>
    <definedName name="fewfewe" localSheetId="2" hidden="1">{#N/A,#N/A,FALSE,"단축1";#N/A,#N/A,FALSE,"단축2";#N/A,#N/A,FALSE,"단축3";#N/A,#N/A,FALSE,"장축";#N/A,#N/A,FALSE,"4WD"}</definedName>
    <definedName name="fewfewe" localSheetId="1" hidden="1">{#N/A,#N/A,FALSE,"단축1";#N/A,#N/A,FALSE,"단축2";#N/A,#N/A,FALSE,"단축3";#N/A,#N/A,FALSE,"장축";#N/A,#N/A,FALSE,"4WD"}</definedName>
    <definedName name="fewfewe" hidden="1">{#N/A,#N/A,FALSE,"단축1";#N/A,#N/A,FALSE,"단축2";#N/A,#N/A,FALSE,"단축3";#N/A,#N/A,FALSE,"장축";#N/A,#N/A,FALSE,"4WD"}</definedName>
    <definedName name="FF" localSheetId="2">#REF!</definedName>
    <definedName name="FF" localSheetId="1">#REF!</definedName>
    <definedName name="FF">#REF!</definedName>
    <definedName name="FFF" localSheetId="2">#REF!</definedName>
    <definedName name="FFF" localSheetId="1">#REF!</definedName>
    <definedName name="FFF">#REF!</definedName>
    <definedName name="fg">#REF!</definedName>
    <definedName name="FG10TBTB2RT">#REF!</definedName>
    <definedName name="FG12TBTB2RTDKDKGMLRT" localSheetId="2">#REF!</definedName>
    <definedName name="FG12TBTB2RTDKDKGMLRT" localSheetId="1">#REF!</definedName>
    <definedName name="FG24RTDKDK">#REF!</definedName>
    <definedName name="fgjgjh" localSheetId="2" hidden="1">{#N/A,#N/A,FALSE,"단축1";#N/A,#N/A,FALSE,"단축2";#N/A,#N/A,FALSE,"단축3";#N/A,#N/A,FALSE,"장축";#N/A,#N/A,FALSE,"4WD"}</definedName>
    <definedName name="fgjgjh" localSheetId="1" hidden="1">{#N/A,#N/A,FALSE,"단축1";#N/A,#N/A,FALSE,"단축2";#N/A,#N/A,FALSE,"단축3";#N/A,#N/A,FALSE,"장축";#N/A,#N/A,FALSE,"4WD"}</definedName>
    <definedName name="fgjgjh" hidden="1">{#N/A,#N/A,FALSE,"단축1";#N/A,#N/A,FALSE,"단축2";#N/A,#N/A,FALSE,"단축3";#N/A,#N/A,FALSE,"장축";#N/A,#N/A,FALSE,"4WD"}</definedName>
    <definedName name="fgPRPRRKRKRKRKRKTBTB2RT" localSheetId="2">#REF!</definedName>
    <definedName name="fgPRPRRKRKRKRKRKTBTB2RT" localSheetId="1">#REF!</definedName>
    <definedName name="FGPRRKRKTBTB2RTDKDK">#REF!</definedName>
    <definedName name="FGPRTBTB1RTDKDK" localSheetId="2">#REF!</definedName>
    <definedName name="FGPRTBTB1RTDKDK" localSheetId="1">#REF!</definedName>
    <definedName name="FGPRTBTB1RTDKDK">#REF!</definedName>
    <definedName name="FGR12C15TBTB1RTDKDK">#REF!</definedName>
    <definedName name="FGRKBS11TBTB3RTDKDK" localSheetId="2">#REF!</definedName>
    <definedName name="FGRKBS11TBTB3RTDKDK" localSheetId="1">#REF!</definedName>
    <definedName name="fgRKBS8TBTB3RT" localSheetId="2">#REF!</definedName>
    <definedName name="fgRKBS8TBTB3RT" localSheetId="1">#REF!</definedName>
    <definedName name="fgRKRKRKRKRKTBTB2RTDKDK" localSheetId="2">#REF!</definedName>
    <definedName name="fgRKRKRKRKRKTBTB2RTDKDK" localSheetId="1">#REF!</definedName>
    <definedName name="fgRKRKRKRKRKTBTB2RTDKDK">#REF!</definedName>
    <definedName name="FGRKRKRKTBTB1RTDKDK" localSheetId="2">#REF!</definedName>
    <definedName name="FGRKRKRKTBTB1RTDKDK" localSheetId="1">#REF!</definedName>
    <definedName name="FGRKRKRKTBTB1RTDKDK">#REF!</definedName>
    <definedName name="FGRKRKTBTB3RTDKDK" localSheetId="2">#REF!</definedName>
    <definedName name="FGRKRKTBTB3RTDKDK" localSheetId="1">#REF!</definedName>
    <definedName name="FGRKRKTBTB3RTDKDK">#REF!</definedName>
    <definedName name="fgTBTB3RTDKDK">#REF!</definedName>
    <definedName name="fgTBTB4RTDKDK">#REF!</definedName>
    <definedName name="FGtbtbspspsprtdkdk" localSheetId="2">#REF!</definedName>
    <definedName name="FGtbtbspspsprtdkdk" localSheetId="1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vdfv" localSheetId="2" hidden="1">{#N/A,#N/A,FALSE,"단축1";#N/A,#N/A,FALSE,"단축2";#N/A,#N/A,FALSE,"단축3";#N/A,#N/A,FALSE,"장축";#N/A,#N/A,FALSE,"4WD"}</definedName>
    <definedName name="fvdfv" localSheetId="1" hidden="1">{#N/A,#N/A,FALSE,"단축1";#N/A,#N/A,FALSE,"단축2";#N/A,#N/A,FALSE,"단축3";#N/A,#N/A,FALSE,"장축";#N/A,#N/A,FALSE,"4WD"}</definedName>
    <definedName name="fvdfv" hidden="1">{#N/A,#N/A,FALSE,"단축1";#N/A,#N/A,FALSE,"단축2";#N/A,#N/A,FALSE,"단축3";#N/A,#N/A,FALSE,"장축";#N/A,#N/A,FALSE,"4WD"}</definedName>
    <definedName name="FW2RTRK" localSheetId="2">#REF!</definedName>
    <definedName name="FW2RTRK" localSheetId="1">#REF!</definedName>
    <definedName name="GELALL" localSheetId="2">'设变后（密度45）'!GELALL</definedName>
    <definedName name="GELALL" localSheetId="1">'设变前（密度50）'!GELALL</definedName>
    <definedName name="GELALL">[0]!GELALL</definedName>
    <definedName name="GELALL전장2" localSheetId="2">'设变后（密度45）'!GELALL전장2</definedName>
    <definedName name="GELALL전장2" localSheetId="1">'设变前（密度50）'!GELALL전장2</definedName>
    <definedName name="GELALL전장2">[0]!GELALL전장2</definedName>
    <definedName name="GER" localSheetId="2">'设变后（密度45）'!GER</definedName>
    <definedName name="GER" localSheetId="1">'设变前（密度50）'!GER</definedName>
    <definedName name="GER">[0]!GER</definedName>
    <definedName name="GER전장" localSheetId="2">'设变后（密度45）'!GER전장</definedName>
    <definedName name="GER전장" localSheetId="1">'设变前（密度50）'!GER전장</definedName>
    <definedName name="GER전장">[0]!GER전장</definedName>
    <definedName name="GG" localSheetId="2">#REF!</definedName>
    <definedName name="GG" localSheetId="1">#REF!</definedName>
    <definedName name="GG">#REF!</definedName>
    <definedName name="GH">#REF!</definedName>
    <definedName name="GLS" localSheetId="2">#REF!</definedName>
    <definedName name="GLS" localSheetId="1">#REF!</definedName>
    <definedName name="H11A01K">#REF!</definedName>
    <definedName name="hfgfchg">#N/A</definedName>
    <definedName name="hfhjjh" localSheetId="2" hidden="1">{#N/A,#N/A,FALSE,"단축1";#N/A,#N/A,FALSE,"단축2";#N/A,#N/A,FALSE,"단축3";#N/A,#N/A,FALSE,"장축";#N/A,#N/A,FALSE,"4WD"}</definedName>
    <definedName name="hfhjjh" localSheetId="1" hidden="1">{#N/A,#N/A,FALSE,"단축1";#N/A,#N/A,FALSE,"단축2";#N/A,#N/A,FALSE,"단축3";#N/A,#N/A,FALSE,"장축";#N/A,#N/A,FALSE,"4WD"}</definedName>
    <definedName name="hfhjjh" hidden="1">{#N/A,#N/A,FALSE,"단축1";#N/A,#N/A,FALSE,"단축2";#N/A,#N/A,FALSE,"단축3";#N/A,#N/A,FALSE,"장축";#N/A,#N/A,FALSE,"4WD"}</definedName>
    <definedName name="hgfghj">#N/A</definedName>
    <definedName name="hh" localSheetId="2">#REF!</definedName>
    <definedName name="hh" localSheetId="1">#REF!</definedName>
    <definedName name="hh">#REF!</definedName>
    <definedName name="HHH">#REF!</definedName>
    <definedName name="hhhh" localSheetId="2">#REF!</definedName>
    <definedName name="hhhh" localSheetId="1">#REF!</definedName>
    <definedName name="hsaxja">#N/A</definedName>
    <definedName name="HSDHJ">#N/A</definedName>
    <definedName name="I" localSheetId="2">#REF!</definedName>
    <definedName name="I" localSheetId="1">#REF!</definedName>
    <definedName name="I">#REF!</definedName>
    <definedName name="IERIKF">#N/A</definedName>
    <definedName name="II" localSheetId="2">#REF!</definedName>
    <definedName name="II" localSheetId="1">#REF!</definedName>
    <definedName name="II">#REF!</definedName>
    <definedName name="jcjcw" localSheetId="2" hidden="1">{#N/A,#N/A,FALSE,"단축1";#N/A,#N/A,FALSE,"단축2";#N/A,#N/A,FALSE,"단축3";#N/A,#N/A,FALSE,"장축";#N/A,#N/A,FALSE,"4WD"}</definedName>
    <definedName name="jcjcw" localSheetId="1" hidden="1">{#N/A,#N/A,FALSE,"단축1";#N/A,#N/A,FALSE,"단축2";#N/A,#N/A,FALSE,"단축3";#N/A,#N/A,FALSE,"장축";#N/A,#N/A,FALSE,"4WD"}</definedName>
    <definedName name="jcjcw" hidden="1">{#N/A,#N/A,FALSE,"단축1";#N/A,#N/A,FALSE,"단축2";#N/A,#N/A,FALSE,"단축3";#N/A,#N/A,FALSE,"장축";#N/A,#N/A,FALSE,"4WD"}</definedName>
    <definedName name="jdjchaka" localSheetId="2" hidden="1">{#N/A,#N/A,FALSE,"단축1";#N/A,#N/A,FALSE,"단축2";#N/A,#N/A,FALSE,"단축3";#N/A,#N/A,FALSE,"장축";#N/A,#N/A,FALSE,"4WD"}</definedName>
    <definedName name="jdjchaka" localSheetId="1" hidden="1">{#N/A,#N/A,FALSE,"단축1";#N/A,#N/A,FALSE,"단축2";#N/A,#N/A,FALSE,"단축3";#N/A,#N/A,FALSE,"장축";#N/A,#N/A,FALSE,"4WD"}</definedName>
    <definedName name="jdjchaka" hidden="1">{#N/A,#N/A,FALSE,"단축1";#N/A,#N/A,FALSE,"단축2";#N/A,#N/A,FALSE,"단축3";#N/A,#N/A,FALSE,"장축";#N/A,#N/A,FALSE,"4WD"}</definedName>
    <definedName name="JIN" localSheetId="2">#REF!</definedName>
    <definedName name="JIN" localSheetId="1">#REF!</definedName>
    <definedName name="JIN">#REF!</definedName>
    <definedName name="JJ">#REF!</definedName>
    <definedName name="JKL" localSheetId="2">#REF!</definedName>
    <definedName name="JKL" localSheetId="1">#REF!</definedName>
    <definedName name="JKL">#REF!</definedName>
    <definedName name="JSJXAJ" localSheetId="2" hidden="1">{#N/A,#N/A,FALSE,"단축1";#N/A,#N/A,FALSE,"단축2";#N/A,#N/A,FALSE,"단축3";#N/A,#N/A,FALSE,"장축";#N/A,#N/A,FALSE,"4WD"}</definedName>
    <definedName name="JSJXAJ" localSheetId="1" hidden="1">{#N/A,#N/A,FALSE,"단축1";#N/A,#N/A,FALSE,"단축2";#N/A,#N/A,FALSE,"단축3";#N/A,#N/A,FALSE,"장축";#N/A,#N/A,FALSE,"4WD"}</definedName>
    <definedName name="JSJXAJ" hidden="1">{#N/A,#N/A,FALSE,"단축1";#N/A,#N/A,FALSE,"단축2";#N/A,#N/A,FALSE,"단축3";#N/A,#N/A,FALSE,"장축";#N/A,#N/A,FALSE,"4WD"}</definedName>
    <definedName name="jskakas">#N/A</definedName>
    <definedName name="jyfyj" localSheetId="2" hidden="1">{#N/A,#N/A,FALSE,"단축1";#N/A,#N/A,FALSE,"단축2";#N/A,#N/A,FALSE,"단축3";#N/A,#N/A,FALSE,"장축";#N/A,#N/A,FALSE,"4WD"}</definedName>
    <definedName name="jyfyj" localSheetId="1" hidden="1">{#N/A,#N/A,FALSE,"단축1";#N/A,#N/A,FALSE,"단축2";#N/A,#N/A,FALSE,"단축3";#N/A,#N/A,FALSE,"장축";#N/A,#N/A,FALSE,"4WD"}</definedName>
    <definedName name="jyfyj" hidden="1">{#N/A,#N/A,FALSE,"단축1";#N/A,#N/A,FALSE,"단축2";#N/A,#N/A,FALSE,"단축3";#N/A,#N/A,FALSE,"장축";#N/A,#N/A,FALSE,"4WD"}</definedName>
    <definedName name="K" localSheetId="2">#REF!</definedName>
    <definedName name="K" localSheetId="1">#REF!</definedName>
    <definedName name="K">#REF!</definedName>
    <definedName name="KIA" localSheetId="2" hidden="1">{#N/A,#N/A,FALSE,"단축1";#N/A,#N/A,FALSE,"단축2";#N/A,#N/A,FALSE,"단축3";#N/A,#N/A,FALSE,"장축";#N/A,#N/A,FALSE,"4WD"}</definedName>
    <definedName name="KIA" localSheetId="1" hidden="1">{#N/A,#N/A,FALSE,"단축1";#N/A,#N/A,FALSE,"단축2";#N/A,#N/A,FALSE,"단축3";#N/A,#N/A,FALSE,"장축";#N/A,#N/A,FALSE,"4WD"}</definedName>
    <definedName name="KIA" hidden="1">{#N/A,#N/A,FALSE,"단축1";#N/A,#N/A,FALSE,"단축2";#N/A,#N/A,FALSE,"단축3";#N/A,#N/A,FALSE,"장축";#N/A,#N/A,FALSE,"4WD"}</definedName>
    <definedName name="KJH" localSheetId="2">#REF!</definedName>
    <definedName name="KJH" localSheetId="1">#REF!</definedName>
    <definedName name="KJH">#REF!</definedName>
    <definedName name="KK">#REF!</definedName>
    <definedName name="KKK">#REF!</definedName>
    <definedName name="kskks" localSheetId="2" hidden="1">{#N/A,#N/A,FALSE,"단축1";#N/A,#N/A,FALSE,"단축2";#N/A,#N/A,FALSE,"단축3";#N/A,#N/A,FALSE,"장축";#N/A,#N/A,FALSE,"4WD"}</definedName>
    <definedName name="kskks" localSheetId="1" hidden="1">{#N/A,#N/A,FALSE,"단축1";#N/A,#N/A,FALSE,"단축2";#N/A,#N/A,FALSE,"단축3";#N/A,#N/A,FALSE,"장축";#N/A,#N/A,FALSE,"4WD"}</definedName>
    <definedName name="kskks" hidden="1">{#N/A,#N/A,FALSE,"단축1";#N/A,#N/A,FALSE,"단축2";#N/A,#N/A,FALSE,"단축3";#N/A,#N/A,FALSE,"장축";#N/A,#N/A,FALSE,"4WD"}</definedName>
    <definedName name="L" localSheetId="2">#REF!</definedName>
    <definedName name="L" localSheetId="1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3차서" localSheetId="2">'设变后（密度45）'!LC3차서</definedName>
    <definedName name="LC3차서" localSheetId="1">'设变前（密度50）'!LC3차서</definedName>
    <definedName name="LC3차서">[0]!LC3차서</definedName>
    <definedName name="lee" localSheetId="2">#REF!</definedName>
    <definedName name="lee" localSheetId="1">#REF!</definedName>
    <definedName name="lee">#REF!</definedName>
    <definedName name="LL" localSheetId="2">'设变后（密度45）'!LL</definedName>
    <definedName name="LL" localSheetId="1">'设变前（密度50）'!LL</definedName>
    <definedName name="LL">[0]!LL</definedName>
    <definedName name="LLZZ" localSheetId="2">#REF!</definedName>
    <definedName name="LLZZ" localSheetId="1">#REF!</definedName>
    <definedName name="LLZZ">#REF!</definedName>
    <definedName name="LP" localSheetId="2">'设变后（密度45）'!LP</definedName>
    <definedName name="LP" localSheetId="1">'设变前（密度50）'!LP</definedName>
    <definedName name="LP">[0]!LP</definedName>
    <definedName name="lps" localSheetId="2" hidden="1">{#N/A,#N/A,FALSE,"단축1";#N/A,#N/A,FALSE,"단축2";#N/A,#N/A,FALSE,"단축3";#N/A,#N/A,FALSE,"장축";#N/A,#N/A,FALSE,"4WD"}</definedName>
    <definedName name="lps" localSheetId="1" hidden="1">{#N/A,#N/A,FALSE,"단축1";#N/A,#N/A,FALSE,"단축2";#N/A,#N/A,FALSE,"단축3";#N/A,#N/A,FALSE,"장축";#N/A,#N/A,FALSE,"4WD"}</definedName>
    <definedName name="lps" hidden="1">{#N/A,#N/A,FALSE,"단축1";#N/A,#N/A,FALSE,"단축2";#N/A,#N/A,FALSE,"단축3";#N/A,#N/A,FALSE,"장축";#N/A,#N/A,FALSE,"4WD"}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 localSheetId="2">#REF!</definedName>
    <definedName name="LZ목표" localSheetId="1">#REF!</definedName>
    <definedName name="LZ목표">#REF!</definedName>
    <definedName name="M5ZR1" localSheetId="2">#REF!</definedName>
    <definedName name="M5ZR1" localSheetId="1">#REF!</definedName>
    <definedName name="M5ZR1">#REF!</definedName>
    <definedName name="Macro6">#REF!</definedName>
    <definedName name="MÇà">#REF!</definedName>
    <definedName name="MIPX3" localSheetId="2">'设变后（密度45）'!MIPX3</definedName>
    <definedName name="MIPX3" localSheetId="1">'设变前（密度50）'!MIPX3</definedName>
    <definedName name="MIPX3">[0]!MIPX3</definedName>
    <definedName name="mmm" localSheetId="2">#REF!</definedName>
    <definedName name="mmm" localSheetId="1">#REF!</definedName>
    <definedName name="Mq" localSheetId="2">#REF!</definedName>
    <definedName name="Mq" localSheetId="1">#REF!</definedName>
    <definedName name="MZ" localSheetId="2">#REF!</definedName>
    <definedName name="MZ" localSheetId="1">#REF!</definedName>
    <definedName name="M행" localSheetId="2">#REF!</definedName>
    <definedName name="M행" localSheetId="1">#REF!</definedName>
    <definedName name="M행">#REF!</definedName>
    <definedName name="NÇà">#REF!</definedName>
    <definedName name="NET">#REF!</definedName>
    <definedName name="N행" localSheetId="2">#REF!</definedName>
    <definedName name="N행" localSheetId="1">#REF!</definedName>
    <definedName name="N행">#REF!</definedName>
    <definedName name="O">#REF!</definedName>
    <definedName name="º?°æ" localSheetId="2">#REF!</definedName>
    <definedName name="º?°æ" localSheetId="1">#REF!</definedName>
    <definedName name="º?°æ">#REF!</definedName>
    <definedName name="º¯°æ">#REF!</definedName>
    <definedName name="O¤eEoÆ¿ø_oÆ¡I" localSheetId="2">#REF!</definedName>
    <definedName name="O¤eEoÆ¿ø_oÆ¡I" localSheetId="1">#REF!</definedName>
    <definedName name="O¤eEoÆ¿ø_oÆ¡I">#REF!</definedName>
    <definedName name="Ó¤êÈôÆ¿ø_ôÆ¡Í">#REF!</definedName>
    <definedName name="OÇà">#REF!</definedName>
    <definedName name="ºI¼­" localSheetId="2">#REF!</definedName>
    <definedName name="ºI¼­" localSheetId="1">#REF!</definedName>
    <definedName name="ºI¼­">#REF!</definedName>
    <definedName name="ºÎ¼­">#REF!</definedName>
    <definedName name="ºn±³A" localSheetId="2">#REF!</definedName>
    <definedName name="ºn±³A" localSheetId="1">#REF!</definedName>
    <definedName name="ºn±³A">#REF!</definedName>
    <definedName name="ºñ±³A">#REF!</definedName>
    <definedName name="O행" localSheetId="2">#REF!</definedName>
    <definedName name="O행" localSheetId="1">#REF!</definedName>
    <definedName name="O행">#REF!</definedName>
    <definedName name="PACKAGE3" localSheetId="2" hidden="1">{#N/A,#N/A,FALSE,"단축1";#N/A,#N/A,FALSE,"단축2";#N/A,#N/A,FALSE,"단축3";#N/A,#N/A,FALSE,"장축";#N/A,#N/A,FALSE,"4WD"}</definedName>
    <definedName name="PACKAGE3" localSheetId="1" hidden="1">{#N/A,#N/A,FALSE,"단축1";#N/A,#N/A,FALSE,"단축2";#N/A,#N/A,FALSE,"단축3";#N/A,#N/A,FALSE,"장축";#N/A,#N/A,FALSE,"4WD"}</definedName>
    <definedName name="PACKAGE3" hidden="1">{#N/A,#N/A,FALSE,"단축1";#N/A,#N/A,FALSE,"단축2";#N/A,#N/A,FALSE,"단축3";#N/A,#N/A,FALSE,"장축";#N/A,#N/A,FALSE,"4WD"}</definedName>
    <definedName name="PÇà" localSheetId="2">#REF!</definedName>
    <definedName name="PÇà" localSheetId="1">#REF!</definedName>
    <definedName name="PÇà">#REF!</definedName>
    <definedName name="PLT" localSheetId="2">#REF!</definedName>
    <definedName name="PLT" localSheetId="1">#REF!</definedName>
    <definedName name="PLT">#REF!</definedName>
    <definedName name="PM0tb0tb198tb32tb34rtOR132C13rt" localSheetId="2">#REF!</definedName>
    <definedName name="PM0tb0tb198tb32tb34rtOR132C13rt" localSheetId="1">#REF!</definedName>
    <definedName name="PM0tb0tb198tb32tb34rtOR132C13rt">#REF!</definedName>
    <definedName name="PM0tb0tb198tb36tb37rtOR136C13rt">#REF!</definedName>
    <definedName name="PM0tb0tb198tb36tb37rtOR136C14rt">#REF!</definedName>
    <definedName name="PM0tb0tb198tb36tb38rtOR136C13rt">#REF!</definedName>
    <definedName name="POlkpdpdukukprprrkrkrtMtbtbtb39">#REF!</definedName>
    <definedName name="POlkprprrkrkrkpdpdukukukukrtMtb">#REF!</definedName>
    <definedName name="POR1015C413rtPPOR1631C1520rtP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P" localSheetId="2">'设变后（密度45）'!PP</definedName>
    <definedName name="PP" localSheetId="1">'设变前（密度50）'!PP</definedName>
    <definedName name="PP">[0]!PP</definedName>
    <definedName name="PPPPPPPP" localSheetId="2">#REF!</definedName>
    <definedName name="PPPPPPPP" localSheetId="1">#REF!</definedName>
    <definedName name="PPPPPPPP">#REF!</definedName>
    <definedName name="PRC" localSheetId="2">#REF!</definedName>
    <definedName name="PRC" localSheetId="1">#REF!</definedName>
    <definedName name="PRC">#REF!</definedName>
    <definedName name="PRCA" localSheetId="2">#REF!</definedName>
    <definedName name="PRCA" localSheetId="1">#REF!</definedName>
    <definedName name="PRCA">#REF!</definedName>
    <definedName name="_xlnm.Print_Area" localSheetId="2">'设变后（密度45）'!$A$1:$J$58</definedName>
    <definedName name="_xlnm.Print_Area" localSheetId="1">'设变前（密度50）'!$A$1:$J$58</definedName>
    <definedName name="PRINT_AREA_MI" localSheetId="2">#REF!</definedName>
    <definedName name="PRINT_AREA_MI" localSheetId="1">#REF!</definedName>
    <definedName name="_xlnm.Print_Titles" localSheetId="2">#REF!,#REF!</definedName>
    <definedName name="_xlnm.Print_Titles" localSheetId="1">#REF!,#REF!</definedName>
    <definedName name="_xlnm.Print_Titles">#REF!,#REF!</definedName>
    <definedName name="PRINT_TITLES_MI" localSheetId="2">#REF!</definedName>
    <definedName name="PRINT_TITLES_MI" localSheetId="1">#REF!</definedName>
    <definedName name="PRINT_TITLES_MI">#REF!</definedName>
    <definedName name="PSMPLQ12C4LRTOR339C224RTMTBTBTB" localSheetId="2">#REF!</definedName>
    <definedName name="PSMPLQ12C4LRTOR339C224RTMTBTBTB" localSheetId="1">#REF!</definedName>
    <definedName name="PSMPLQ12C4LRTOR339C224RTMTBTBTB">#REF!</definedName>
    <definedName name="P행" localSheetId="2">#REF!</definedName>
    <definedName name="P행" localSheetId="1">#REF!</definedName>
    <definedName name="P행">#REF!</definedName>
    <definedName name="Q" localSheetId="2">#REF!</definedName>
    <definedName name="Q" localSheetId="1">#REF!</definedName>
    <definedName name="QÇà">#REF!</definedName>
    <definedName name="qq">#REF!</definedName>
    <definedName name="QSQWS" localSheetId="2" hidden="1">{#N/A,#N/A,FALSE,"단축1";#N/A,#N/A,FALSE,"단축2";#N/A,#N/A,FALSE,"단축3";#N/A,#N/A,FALSE,"장축";#N/A,#N/A,FALSE,"4WD"}</definedName>
    <definedName name="QSQWS" localSheetId="1" hidden="1">{#N/A,#N/A,FALSE,"단축1";#N/A,#N/A,FALSE,"단축2";#N/A,#N/A,FALSE,"단축3";#N/A,#N/A,FALSE,"장축";#N/A,#N/A,FALSE,"4WD"}</definedName>
    <definedName name="QSQWS" hidden="1">{#N/A,#N/A,FALSE,"단축1";#N/A,#N/A,FALSE,"단축2";#N/A,#N/A,FALSE,"단축3";#N/A,#N/A,FALSE,"장축";#N/A,#N/A,FALSE,"4WD"}</definedName>
    <definedName name="qsqwsqw" localSheetId="2" hidden="1">{#N/A,#N/A,FALSE,"단축1";#N/A,#N/A,FALSE,"단축2";#N/A,#N/A,FALSE,"단축3";#N/A,#N/A,FALSE,"장축";#N/A,#N/A,FALSE,"4WD"}</definedName>
    <definedName name="qsqwsqw" localSheetId="1" hidden="1">{#N/A,#N/A,FALSE,"단축1";#N/A,#N/A,FALSE,"단축2";#N/A,#N/A,FALSE,"단축3";#N/A,#N/A,FALSE,"장축";#N/A,#N/A,FALSE,"4WD"}</definedName>
    <definedName name="qsqwsqw" hidden="1">{#N/A,#N/A,FALSE,"단축1";#N/A,#N/A,FALSE,"단축2";#N/A,#N/A,FALSE,"단축3";#N/A,#N/A,FALSE,"장축";#N/A,#N/A,FALSE,"4WD"}</definedName>
    <definedName name="qwssq">#N/A</definedName>
    <definedName name="QWSWQS">#N/A</definedName>
    <definedName name="Q행" localSheetId="2">#REF!</definedName>
    <definedName name="Q행" localSheetId="1">#REF!</definedName>
    <definedName name="Q행">#REF!</definedName>
    <definedName name="R_COVER" localSheetId="2" hidden="1">{#N/A,#N/A,FALSE,"단축1";#N/A,#N/A,FALSE,"단축2";#N/A,#N/A,FALSE,"단축3";#N/A,#N/A,FALSE,"장축";#N/A,#N/A,FALSE,"4WD"}</definedName>
    <definedName name="R_COVER" localSheetId="1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TE" localSheetId="2">#REF!</definedName>
    <definedName name="RATE" localSheetId="1">#REF!</definedName>
    <definedName name="RATE">#REF!</definedName>
    <definedName name="RÇà" localSheetId="2">#REF!</definedName>
    <definedName name="RÇà" localSheetId="1">#REF!</definedName>
    <definedName name="RÇà">#REF!</definedName>
    <definedName name="RMRMR" localSheetId="2">#REF!</definedName>
    <definedName name="RMRMR" localSheetId="1">#REF!</definedName>
    <definedName name="RMRMR">#REF!</definedName>
    <definedName name="RR" localSheetId="2">#REF!</definedName>
    <definedName name="RR" localSheetId="1">#REF!</definedName>
    <definedName name="RR">#REF!</definedName>
    <definedName name="RT.RTDK" localSheetId="2">#REF!</definedName>
    <definedName name="RT.RTDK" localSheetId="1">#REF!</definedName>
    <definedName name="RT.RTDK">#REF!</definedName>
    <definedName name="RT¿i≫e½ARTDKDK">#REF!</definedName>
    <definedName name="RTCLSPRT" localSheetId="2">#REF!</definedName>
    <definedName name="RTCLSPRT" localSheetId="1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YHJK" localSheetId="2" hidden="1">{#N/A,#N/A,FALSE,"단축1";#N/A,#N/A,FALSE,"단축2";#N/A,#N/A,FALSE,"단축3";#N/A,#N/A,FALSE,"장축";#N/A,#N/A,FALSE,"4WD"}</definedName>
    <definedName name="RTYHJK" localSheetId="1" hidden="1">{#N/A,#N/A,FALSE,"단축1";#N/A,#N/A,FALSE,"단축2";#N/A,#N/A,FALSE,"단축3";#N/A,#N/A,FALSE,"장축";#N/A,#N/A,FALSE,"4WD"}</definedName>
    <definedName name="RTYHJK" hidden="1">{#N/A,#N/A,FALSE,"단축1";#N/A,#N/A,FALSE,"단축2";#N/A,#N/A,FALSE,"단축3";#N/A,#N/A,FALSE,"장축";#N/A,#N/A,FALSE,"4WD"}</definedName>
    <definedName name="RT울산시RTDKDK" localSheetId="2">#REF!</definedName>
    <definedName name="RT울산시RTDKDK" localSheetId="1">#REF!</definedName>
    <definedName name="RT울산시RTDKDK">#REF!</definedName>
    <definedName name="R행" localSheetId="2">#REF!</definedName>
    <definedName name="R행" localSheetId="1">#REF!</definedName>
    <definedName name="R행">#REF!</definedName>
    <definedName name="SÇà">#REF!</definedName>
    <definedName name="scsdc">#N/A</definedName>
    <definedName name="sdcs" localSheetId="2" hidden="1">{#N/A,#N/A,FALSE,"단축1";#N/A,#N/A,FALSE,"단축2";#N/A,#N/A,FALSE,"단축3";#N/A,#N/A,FALSE,"장축";#N/A,#N/A,FALSE,"4WD"}</definedName>
    <definedName name="sdcs" localSheetId="1" hidden="1">{#N/A,#N/A,FALSE,"단축1";#N/A,#N/A,FALSE,"단축2";#N/A,#N/A,FALSE,"단축3";#N/A,#N/A,FALSE,"장축";#N/A,#N/A,FALSE,"4WD"}</definedName>
    <definedName name="sdcs" hidden="1">{#N/A,#N/A,FALSE,"단축1";#N/A,#N/A,FALSE,"단축2";#N/A,#N/A,FALSE,"단축3";#N/A,#N/A,FALSE,"장축";#N/A,#N/A,FALSE,"4WD"}</definedName>
    <definedName name="sdddd" localSheetId="2">#REF!</definedName>
    <definedName name="sdddd" localSheetId="1">#REF!</definedName>
    <definedName name="sdddd">#REF!</definedName>
    <definedName name="SDVDFSV">#N/A</definedName>
    <definedName name="SENG0" localSheetId="2">#REF!</definedName>
    <definedName name="SENG0" localSheetId="1">#REF!</definedName>
    <definedName name="SENG0">#REF!</definedName>
    <definedName name="SFVSV" localSheetId="2" hidden="1">{#N/A,#N/A,FALSE,"단축1";#N/A,#N/A,FALSE,"단축2";#N/A,#N/A,FALSE,"단축3";#N/A,#N/A,FALSE,"장축";#N/A,#N/A,FALSE,"4WD"}</definedName>
    <definedName name="SFVSV" localSheetId="1" hidden="1">{#N/A,#N/A,FALSE,"단축1";#N/A,#N/A,FALSE,"단축2";#N/A,#N/A,FALSE,"단축3";#N/A,#N/A,FALSE,"장축";#N/A,#N/A,FALSE,"4WD"}</definedName>
    <definedName name="SFVSV" hidden="1">{#N/A,#N/A,FALSE,"단축1";#N/A,#N/A,FALSE,"단축2";#N/A,#N/A,FALSE,"단축3";#N/A,#N/A,FALSE,"장축";#N/A,#N/A,FALSE,"4WD"}</definedName>
    <definedName name="shhshs">#N/A</definedName>
    <definedName name="sk" localSheetId="2">#REF!</definedName>
    <definedName name="sk" localSheetId="1">#REF!</definedName>
    <definedName name="sk">#REF!</definedName>
    <definedName name="SKFK" localSheetId="2">#REF!</definedName>
    <definedName name="SKFK" localSheetId="1">#REF!</definedName>
    <definedName name="SKFK">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PEED_D170" localSheetId="2">#REF!</definedName>
    <definedName name="SPEED_D170" localSheetId="1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 localSheetId="2">#REF!</definedName>
    <definedName name="SRC" localSheetId="1">#REF!</definedName>
    <definedName name="SRC">#REF!</definedName>
    <definedName name="SS" localSheetId="2">#REF!</definedName>
    <definedName name="SS" localSheetId="1">#REF!</definedName>
    <definedName name="SS">#REF!</definedName>
    <definedName name="ssasa">#N/A</definedName>
    <definedName name="SSRR" localSheetId="2">#REF!</definedName>
    <definedName name="SSRR" localSheetId="1">#REF!</definedName>
    <definedName name="sss" localSheetId="2">#REF!</definedName>
    <definedName name="sss" localSheetId="1">#REF!</definedName>
    <definedName name="sss">#REF!</definedName>
    <definedName name="swqs">#N/A</definedName>
    <definedName name="swsqwq">#N/A</definedName>
    <definedName name="SWWQS">#N/A</definedName>
    <definedName name="sx" localSheetId="2" hidden="1">{#N/A,#N/A,FALSE,"단축1";#N/A,#N/A,FALSE,"단축2";#N/A,#N/A,FALSE,"단축3";#N/A,#N/A,FALSE,"장축";#N/A,#N/A,FALSE,"4WD"}</definedName>
    <definedName name="sx" localSheetId="1" hidden="1">{#N/A,#N/A,FALSE,"단축1";#N/A,#N/A,FALSE,"단축2";#N/A,#N/A,FALSE,"단축3";#N/A,#N/A,FALSE,"장축";#N/A,#N/A,FALSE,"4WD"}</definedName>
    <definedName name="sx" hidden="1">{#N/A,#N/A,FALSE,"단축1";#N/A,#N/A,FALSE,"단축2";#N/A,#N/A,FALSE,"단축3";#N/A,#N/A,FALSE,"장축";#N/A,#N/A,FALSE,"4WD"}</definedName>
    <definedName name="sxjsa" localSheetId="2" hidden="1">{#N/A,#N/A,FALSE,"신규dep";#N/A,#N/A,FALSE,"신규dep-금형상각후";#N/A,#N/A,FALSE,"신규dep-연구비상각후";#N/A,#N/A,FALSE,"신규dep-기계,공구상각후"}</definedName>
    <definedName name="sxjsa" localSheetId="1" hidden="1">{#N/A,#N/A,FALSE,"신규dep";#N/A,#N/A,FALSE,"신규dep-금형상각후";#N/A,#N/A,FALSE,"신규dep-연구비상각후";#N/A,#N/A,FALSE,"신규dep-기계,공구상각후"}</definedName>
    <definedName name="sxjsa" hidden="1">{#N/A,#N/A,FALSE,"신규dep";#N/A,#N/A,FALSE,"신규dep-금형상각후";#N/A,#N/A,FALSE,"신규dep-연구비상각후";#N/A,#N/A,FALSE,"신규dep-기계,공구상각후"}</definedName>
    <definedName name="S행" localSheetId="2">#REF!</definedName>
    <definedName name="S행" localSheetId="1">#REF!</definedName>
    <definedName name="S행">#REF!</definedName>
    <definedName name="TÇà">#REF!</definedName>
    <definedName name="ＴＧ">#REF!</definedName>
    <definedName name="TK" localSheetId="2" hidden="1">{#N/A,#N/A,FALSE,"단축1";#N/A,#N/A,FALSE,"단축2";#N/A,#N/A,FALSE,"단축3";#N/A,#N/A,FALSE,"장축";#N/A,#N/A,FALSE,"4WD"}</definedName>
    <definedName name="TK" localSheetId="1" hidden="1">{#N/A,#N/A,FALSE,"단축1";#N/A,#N/A,FALSE,"단축2";#N/A,#N/A,FALSE,"단축3";#N/A,#N/A,FALSE,"장축";#N/A,#N/A,FALSE,"4WD"}</definedName>
    <definedName name="TK" hidden="1">{#N/A,#N/A,FALSE,"단축1";#N/A,#N/A,FALSE,"단축2";#N/A,#N/A,FALSE,"단축3";#N/A,#N/A,FALSE,"장축";#N/A,#N/A,FALSE,"4WD"}</definedName>
    <definedName name="TLS" localSheetId="2" hidden="1">{#N/A,#N/A,FALSE,"단축1";#N/A,#N/A,FALSE,"단축2";#N/A,#N/A,FALSE,"단축3";#N/A,#N/A,FALSE,"장축";#N/A,#N/A,FALSE,"4WD"}</definedName>
    <definedName name="TLS" localSheetId="1" hidden="1">{#N/A,#N/A,FALSE,"단축1";#N/A,#N/A,FALSE,"단축2";#N/A,#N/A,FALSE,"단축3";#N/A,#N/A,FALSE,"장축";#N/A,#N/A,FALSE,"4WD"}</definedName>
    <definedName name="TLS" hidden="1">{#N/A,#N/A,FALSE,"단축1";#N/A,#N/A,FALSE,"단축2";#N/A,#N/A,FALSE,"단축3";#N/A,#N/A,FALSE,"장축";#N/A,#N/A,FALSE,"4WD"}</definedName>
    <definedName name="TM" localSheetId="2">'设变后（密度45）'!TM</definedName>
    <definedName name="TM" localSheetId="1">'设变前（密度50）'!TM</definedName>
    <definedName name="TM">[0]!TM</definedName>
    <definedName name="TT" localSheetId="2">'设变后（密度45）'!TT</definedName>
    <definedName name="TT" localSheetId="1">'设变前（密度50）'!TT</definedName>
    <definedName name="TT" hidden="1">{#N/A,#N/A,FALSE,"단축1";#N/A,#N/A,FALSE,"단축2";#N/A,#N/A,FALSE,"단축3";#N/A,#N/A,FALSE,"장축";#N/A,#N/A,FALSE,"4WD"}</definedName>
    <definedName name="TY" localSheetId="2">#REF!</definedName>
    <definedName name="TY" localSheetId="1">#REF!</definedName>
    <definedName name="TY">#REF!</definedName>
    <definedName name="T행" localSheetId="2">#REF!</definedName>
    <definedName name="T행" localSheetId="1">#REF!</definedName>
    <definedName name="T행">#REF!</definedName>
    <definedName name="u°_io_" localSheetId="2">#REF!</definedName>
    <definedName name="u°_io_" localSheetId="1">#REF!</definedName>
    <definedName name="ú°_ìò_">#REF!</definedName>
    <definedName name="UÇà">#REF!</definedName>
    <definedName name="ujyyy" localSheetId="2" hidden="1">{#N/A,#N/A,FALSE,"신규dep";#N/A,#N/A,FALSE,"신규dep-금형상각후";#N/A,#N/A,FALSE,"신규dep-연구비상각후";#N/A,#N/A,FALSE,"신규dep-기계,공구상각후"}</definedName>
    <definedName name="ujyyy" localSheetId="1" hidden="1">{#N/A,#N/A,FALSE,"신규dep";#N/A,#N/A,FALSE,"신규dep-금형상각후";#N/A,#N/A,FALSE,"신규dep-연구비상각후";#N/A,#N/A,FALSE,"신규dep-기계,공구상각후"}</definedName>
    <definedName name="ujyyy" hidden="1">{#N/A,#N/A,FALSE,"신규dep";#N/A,#N/A,FALSE,"신규dep-금형상각후";#N/A,#N/A,FALSE,"신규dep-연구비상각후";#N/A,#N/A,FALSE,"신규dep-기계,공구상각후"}</definedName>
    <definedName name="UTILITY_SPECIFICATION" localSheetId="2">#REF!</definedName>
    <definedName name="UTILITY_SPECIFICATION" localSheetId="1">#REF!</definedName>
    <definedName name="UTILITY_SPECIFICATION">#REF!</definedName>
    <definedName name="uu" localSheetId="2">#REF!</definedName>
    <definedName name="uu" localSheetId="1">#REF!</definedName>
    <definedName name="uu">#REF!</definedName>
    <definedName name="U행" localSheetId="2">#REF!</definedName>
    <definedName name="U행" localSheetId="1">#REF!</definedName>
    <definedName name="U행">#REF!</definedName>
    <definedName name="VBB" localSheetId="2">'设变后（密度45）'!VBB</definedName>
    <definedName name="VBB" localSheetId="1">'设变前（密度50）'!VBB</definedName>
    <definedName name="VBB">[0]!VBB</definedName>
    <definedName name="VÇà" localSheetId="2">#REF!</definedName>
    <definedName name="VÇà" localSheetId="1">#REF!</definedName>
    <definedName name="VÇà">#REF!</definedName>
    <definedName name="VSUMCL" localSheetId="2">#REF!</definedName>
    <definedName name="VSUMCL" localSheetId="1">#REF!</definedName>
    <definedName name="VSUMCL">#REF!</definedName>
    <definedName name="VUKUK1DKDK" localSheetId="2">#REF!</definedName>
    <definedName name="VUKUK1DKDK" localSheetId="1">#REF!</definedName>
    <definedName name="VUKUK1DKDK">#REF!</definedName>
    <definedName name="VUKUK1RTDKDK">#REF!</definedName>
    <definedName name="VV" localSheetId="2">#REF!</definedName>
    <definedName name="VV" localSheetId="1">#REF!</definedName>
    <definedName name="VV">#REF!</definedName>
    <definedName name="V행" localSheetId="2">#REF!</definedName>
    <definedName name="V행" localSheetId="1">#REF!</definedName>
    <definedName name="V행">#REF!</definedName>
    <definedName name="W" localSheetId="2">#REF!</definedName>
    <definedName name="W" localSheetId="1">#REF!</definedName>
    <definedName name="W">#REF!</definedName>
    <definedName name="WCa" localSheetId="2">#REF!</definedName>
    <definedName name="WCa" localSheetId="1">#REF!</definedName>
    <definedName name="WÇà" localSheetId="2">#REF!</definedName>
    <definedName name="WÇà" localSheetId="1">#REF!</definedName>
    <definedName name="WÇà">#REF!</definedName>
    <definedName name="WDKWQ" localSheetId="2" hidden="1">{#N/A,#N/A,FALSE,"단축1";#N/A,#N/A,FALSE,"단축2";#N/A,#N/A,FALSE,"단축3";#N/A,#N/A,FALSE,"장축";#N/A,#N/A,FALSE,"4WD"}</definedName>
    <definedName name="WDKWQ" localSheetId="1" hidden="1">{#N/A,#N/A,FALSE,"단축1";#N/A,#N/A,FALSE,"단축2";#N/A,#N/A,FALSE,"단축3";#N/A,#N/A,FALSE,"장축";#N/A,#N/A,FALSE,"4WD"}</definedName>
    <definedName name="WDKWQ" hidden="1">{#N/A,#N/A,FALSE,"단축1";#N/A,#N/A,FALSE,"단축2";#N/A,#N/A,FALSE,"단축3";#N/A,#N/A,FALSE,"장축";#N/A,#N/A,FALSE,"4WD"}</definedName>
    <definedName name="WDXDWE" localSheetId="2" hidden="1">{#N/A,#N/A,FALSE,"단축1";#N/A,#N/A,FALSE,"단축2";#N/A,#N/A,FALSE,"단축3";#N/A,#N/A,FALSE,"장축";#N/A,#N/A,FALSE,"4WD"}</definedName>
    <definedName name="WDXDWE" localSheetId="1" hidden="1">{#N/A,#N/A,FALSE,"단축1";#N/A,#N/A,FALSE,"단축2";#N/A,#N/A,FALSE,"단축3";#N/A,#N/A,FALSE,"장축";#N/A,#N/A,FALSE,"4WD"}</definedName>
    <definedName name="WDXDWE" hidden="1">{#N/A,#N/A,FALSE,"단축1";#N/A,#N/A,FALSE,"단축2";#N/A,#N/A,FALSE,"단축3";#N/A,#N/A,FALSE,"장축";#N/A,#N/A,FALSE,"4WD"}</definedName>
    <definedName name="wedew">#N/A</definedName>
    <definedName name="weew3" localSheetId="2" hidden="1">{#N/A,#N/A,FALSE,"단축1";#N/A,#N/A,FALSE,"단축2";#N/A,#N/A,FALSE,"단축3";#N/A,#N/A,FALSE,"장축";#N/A,#N/A,FALSE,"4WD"}</definedName>
    <definedName name="weew3" localSheetId="1" hidden="1">{#N/A,#N/A,FALSE,"단축1";#N/A,#N/A,FALSE,"단축2";#N/A,#N/A,FALSE,"단축3";#N/A,#N/A,FALSE,"장축";#N/A,#N/A,FALSE,"4WD"}</definedName>
    <definedName name="weew3" hidden="1">{#N/A,#N/A,FALSE,"단축1";#N/A,#N/A,FALSE,"단축2";#N/A,#N/A,FALSE,"단축3";#N/A,#N/A,FALSE,"장축";#N/A,#N/A,FALSE,"4WD"}</definedName>
    <definedName name="wejdj" localSheetId="2" hidden="1">{#N/A,#N/A,FALSE,"단축1";#N/A,#N/A,FALSE,"단축2";#N/A,#N/A,FALSE,"단축3";#N/A,#N/A,FALSE,"장축";#N/A,#N/A,FALSE,"4WD"}</definedName>
    <definedName name="wejdj" localSheetId="1" hidden="1">{#N/A,#N/A,FALSE,"단축1";#N/A,#N/A,FALSE,"단축2";#N/A,#N/A,FALSE,"단축3";#N/A,#N/A,FALSE,"장축";#N/A,#N/A,FALSE,"4WD"}</definedName>
    <definedName name="wejdj" hidden="1">{#N/A,#N/A,FALSE,"단축1";#N/A,#N/A,FALSE,"단축2";#N/A,#N/A,FALSE,"단축3";#N/A,#N/A,FALSE,"장축";#N/A,#N/A,FALSE,"4WD"}</definedName>
    <definedName name="whhws">#N/A</definedName>
    <definedName name="wjdcjwj" localSheetId="2" hidden="1">{#N/A,#N/A,FALSE,"단축1";#N/A,#N/A,FALSE,"단축2";#N/A,#N/A,FALSE,"단축3";#N/A,#N/A,FALSE,"장축";#N/A,#N/A,FALSE,"4WD"}</definedName>
    <definedName name="wjdcjwj" localSheetId="1" hidden="1">{#N/A,#N/A,FALSE,"단축1";#N/A,#N/A,FALSE,"단축2";#N/A,#N/A,FALSE,"단축3";#N/A,#N/A,FALSE,"장축";#N/A,#N/A,FALSE,"4WD"}</definedName>
    <definedName name="wjdcjwj" hidden="1">{#N/A,#N/A,FALSE,"단축1";#N/A,#N/A,FALSE,"단축2";#N/A,#N/A,FALSE,"단축3";#N/A,#N/A,FALSE,"장축";#N/A,#N/A,FALSE,"4WD"}</definedName>
    <definedName name="wqdqw">#N/A</definedName>
    <definedName name="wrn" localSheetId="2" hidden="1">{#N/A,#N/A,FALSE,"단축1";#N/A,#N/A,FALSE,"단축2";#N/A,#N/A,FALSE,"단축3";#N/A,#N/A,FALSE,"장축";#N/A,#N/A,FALSE,"4WD"}</definedName>
    <definedName name="wrn" localSheetId="1" hidden="1">{#N/A,#N/A,FALSE,"단축1";#N/A,#N/A,FALSE,"단축2";#N/A,#N/A,FALSE,"단축3";#N/A,#N/A,FALSE,"장축";#N/A,#N/A,FALSE,"4WD"}</definedName>
    <definedName name="wrn" hidden="1">{#N/A,#N/A,FALSE,"단축1";#N/A,#N/A,FALSE,"단축2";#N/A,#N/A,FALSE,"단축3";#N/A,#N/A,FALSE,"장축";#N/A,#N/A,FALSE,"4WD"}</definedName>
    <definedName name="wrn.신규dep._.full._.set." localSheetId="2" hidden="1">{#N/A,#N/A,FALSE,"신규dep";#N/A,#N/A,FALSE,"신규dep-금형상각후";#N/A,#N/A,FALSE,"신규dep-연구비상각후";#N/A,#N/A,FALSE,"신규dep-기계,공구상각후"}</definedName>
    <definedName name="wrn.신규dep._.full._.set." localSheetId="1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SHWS" localSheetId="2" hidden="1">{#N/A,#N/A,FALSE,"단축1";#N/A,#N/A,FALSE,"단축2";#N/A,#N/A,FALSE,"단축3";#N/A,#N/A,FALSE,"장축";#N/A,#N/A,FALSE,"4WD"}</definedName>
    <definedName name="WSHWS" localSheetId="1" hidden="1">{#N/A,#N/A,FALSE,"단축1";#N/A,#N/A,FALSE,"단축2";#N/A,#N/A,FALSE,"단축3";#N/A,#N/A,FALSE,"장축";#N/A,#N/A,FALSE,"4WD"}</definedName>
    <definedName name="WSHWS" hidden="1">{#N/A,#N/A,FALSE,"단축1";#N/A,#N/A,FALSE,"단축2";#N/A,#N/A,FALSE,"단축3";#N/A,#N/A,FALSE,"장축";#N/A,#N/A,FALSE,"4WD"}</definedName>
    <definedName name="WSQSQ" localSheetId="2" hidden="1">{#N/A,#N/A,FALSE,"신규dep";#N/A,#N/A,FALSE,"신규dep-금형상각후";#N/A,#N/A,FALSE,"신규dep-연구비상각후";#N/A,#N/A,FALSE,"신규dep-기계,공구상각후"}</definedName>
    <definedName name="WSQSQ" localSheetId="1" hidden="1">{#N/A,#N/A,FALSE,"신규dep";#N/A,#N/A,FALSE,"신규dep-금형상각후";#N/A,#N/A,FALSE,"신규dep-연구비상각후";#N/A,#N/A,FALSE,"신규dep-기계,공구상각후"}</definedName>
    <definedName name="WSQSQ" hidden="1">{#N/A,#N/A,FALSE,"신규dep";#N/A,#N/A,FALSE,"신규dep-금형상각후";#N/A,#N/A,FALSE,"신규dep-연구비상각후";#N/A,#N/A,FALSE,"신규dep-기계,공구상각후"}</definedName>
    <definedName name="wsxwx" localSheetId="2" hidden="1">{#N/A,#N/A,FALSE,"단축1";#N/A,#N/A,FALSE,"단축2";#N/A,#N/A,FALSE,"단축3";#N/A,#N/A,FALSE,"장축";#N/A,#N/A,FALSE,"4WD"}</definedName>
    <definedName name="wsxwx" localSheetId="1" hidden="1">{#N/A,#N/A,FALSE,"단축1";#N/A,#N/A,FALSE,"단축2";#N/A,#N/A,FALSE,"단축3";#N/A,#N/A,FALSE,"장축";#N/A,#N/A,FALSE,"4WD"}</definedName>
    <definedName name="wsxwx" hidden="1">{#N/A,#N/A,FALSE,"단축1";#N/A,#N/A,FALSE,"단축2";#N/A,#N/A,FALSE,"단축3";#N/A,#N/A,FALSE,"장축";#N/A,#N/A,FALSE,"4WD"}</definedName>
    <definedName name="ww" localSheetId="2">#REF!</definedName>
    <definedName name="ww" localSheetId="1">#REF!</definedName>
    <definedName name="ww">#REF!</definedName>
    <definedName name="wyqwysy" localSheetId="2" hidden="1">{#N/A,#N/A,FALSE,"단축1";#N/A,#N/A,FALSE,"단축2";#N/A,#N/A,FALSE,"단축3";#N/A,#N/A,FALSE,"장축";#N/A,#N/A,FALSE,"4WD"}</definedName>
    <definedName name="wyqwysy" localSheetId="1" hidden="1">{#N/A,#N/A,FALSE,"단축1";#N/A,#N/A,FALSE,"단축2";#N/A,#N/A,FALSE,"단축3";#N/A,#N/A,FALSE,"장축";#N/A,#N/A,FALSE,"4WD"}</definedName>
    <definedName name="wyqwysy" hidden="1">{#N/A,#N/A,FALSE,"단축1";#N/A,#N/A,FALSE,"단축2";#N/A,#N/A,FALSE,"단축3";#N/A,#N/A,FALSE,"장축";#N/A,#N/A,FALSE,"4WD"}</definedName>
    <definedName name="wyws" localSheetId="2" hidden="1">{#N/A,#N/A,FALSE,"단축1";#N/A,#N/A,FALSE,"단축2";#N/A,#N/A,FALSE,"단축3";#N/A,#N/A,FALSE,"장축";#N/A,#N/A,FALSE,"4WD"}</definedName>
    <definedName name="wyws" localSheetId="1" hidden="1">{#N/A,#N/A,FALSE,"단축1";#N/A,#N/A,FALSE,"단축2";#N/A,#N/A,FALSE,"단축3";#N/A,#N/A,FALSE,"장축";#N/A,#N/A,FALSE,"4WD"}</definedName>
    <definedName name="wyws" hidden="1">{#N/A,#N/A,FALSE,"단축1";#N/A,#N/A,FALSE,"단축2";#N/A,#N/A,FALSE,"단축3";#N/A,#N/A,FALSE,"장축";#N/A,#N/A,FALSE,"4WD"}</definedName>
    <definedName name="W행" localSheetId="2">#REF!</definedName>
    <definedName name="W행" localSheetId="1">#REF!</definedName>
    <definedName name="W행">#REF!</definedName>
    <definedName name="x">#REF!</definedName>
    <definedName name="XÇà">#REF!</definedName>
    <definedName name="xcsccs">#N/A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품확일정" localSheetId="2" hidden="1">{#N/A,#N/A,FALSE,"단축1";#N/A,#N/A,FALSE,"단축2";#N/A,#N/A,FALSE,"단축3";#N/A,#N/A,FALSE,"장축";#N/A,#N/A,FALSE,"4WD"}</definedName>
    <definedName name="xd품확일정" localSheetId="1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¾×¼C" localSheetId="2">#REF!</definedName>
    <definedName name="XG¾×¼C" localSheetId="1">#REF!</definedName>
    <definedName name="XG¾×¼C">#REF!</definedName>
    <definedName name="XG¾×¼Ç">#REF!</definedName>
    <definedName name="XG액션" localSheetId="2">#REF!</definedName>
    <definedName name="XG액션" localSheetId="1">#REF!</definedName>
    <definedName name="XG액션">#REF!</definedName>
    <definedName name="XG정도문제" localSheetId="2">#REF!</definedName>
    <definedName name="XG정도문제" localSheetId="1">#REF!</definedName>
    <definedName name="xx" localSheetId="2">#REF!</definedName>
    <definedName name="xx" localSheetId="1">#REF!</definedName>
    <definedName name="xx">#REF!</definedName>
    <definedName name="X행" localSheetId="2">#REF!</definedName>
    <definedName name="X행" localSheetId="1">#REF!</definedName>
    <definedName name="X행">#REF!</definedName>
    <definedName name="YEN" localSheetId="2">#REF!</definedName>
    <definedName name="YEN" localSheetId="1">#REF!</definedName>
    <definedName name="YEN">#REF!</definedName>
    <definedName name="yhntynt" localSheetId="2" hidden="1">{#N/A,#N/A,FALSE,"단축1";#N/A,#N/A,FALSE,"단축2";#N/A,#N/A,FALSE,"단축3";#N/A,#N/A,FALSE,"장축";#N/A,#N/A,FALSE,"4WD"}</definedName>
    <definedName name="yhntynt" localSheetId="1" hidden="1">{#N/A,#N/A,FALSE,"단축1";#N/A,#N/A,FALSE,"단축2";#N/A,#N/A,FALSE,"단축3";#N/A,#N/A,FALSE,"장축";#N/A,#N/A,FALSE,"4WD"}</definedName>
    <definedName name="yhntynt" hidden="1">{#N/A,#N/A,FALSE,"단축1";#N/A,#N/A,FALSE,"단축2";#N/A,#N/A,FALSE,"단축3";#N/A,#N/A,FALSE,"장축";#N/A,#N/A,FALSE,"4WD"}</definedName>
    <definedName name="ytdtd" localSheetId="2">#REF!,#REF!</definedName>
    <definedName name="ytdtd" localSheetId="1">#REF!,#REF!</definedName>
    <definedName name="ytdtd">#REF!,#REF!</definedName>
    <definedName name="yy" localSheetId="2">#REF!</definedName>
    <definedName name="yy" localSheetId="1">#REF!</definedName>
    <definedName name="yy">#REF!</definedName>
    <definedName name="Y부서" localSheetId="2">#REF!</definedName>
    <definedName name="Y부서" localSheetId="1">#REF!</definedName>
    <definedName name="Y부서">#REF!</definedName>
    <definedName name="ZZ" localSheetId="2">#REF!</definedName>
    <definedName name="ZZ" localSheetId="1">#REF!</definedName>
    <definedName name="ZZ">#REF!</definedName>
    <definedName name="α">#REF!</definedName>
    <definedName name="β">#REF!</definedName>
    <definedName name="γ">#REF!</definedName>
    <definedName name="ㄱㄹㅈㄱㄷㄹ" localSheetId="2" hidden="1">{#N/A,#N/A,FALSE,"단축1";#N/A,#N/A,FALSE,"단축2";#N/A,#N/A,FALSE,"단축3";#N/A,#N/A,FALSE,"장축";#N/A,#N/A,FALSE,"4WD"}</definedName>
    <definedName name="ㄱㄹㅈㄱㄷㄹ" localSheetId="1" hidden="1">{#N/A,#N/A,FALSE,"단축1";#N/A,#N/A,FALSE,"단축2";#N/A,#N/A,FALSE,"단축3";#N/A,#N/A,FALSE,"장축";#N/A,#N/A,FALSE,"4WD"}</definedName>
    <definedName name="ㄱㄹㅈㄱㄷㄹ" hidden="1">{#N/A,#N/A,FALSE,"단축1";#N/A,#N/A,FALSE,"단축2";#N/A,#N/A,FALSE,"단축3";#N/A,#N/A,FALSE,"장축";#N/A,#N/A,FALSE,"4WD"}</definedName>
    <definedName name="ㄱㄹㅈㄱㄹ">#N/A</definedName>
    <definedName name="ㄱㄹㅈㄷㄱㄹ">#N/A</definedName>
    <definedName name="ㄱㄺ4">#N/A</definedName>
    <definedName name="가" localSheetId="2">#REF!</definedName>
    <definedName name="가" localSheetId="1">#REF!</definedName>
    <definedName name="가">#REF!</definedName>
    <definedName name="가가가" localSheetId="2">#REF!</definedName>
    <definedName name="가가가" localSheetId="1">#REF!</definedName>
    <definedName name="가가가">#REF!</definedName>
    <definedName name="개발시험종합" localSheetId="2" hidden="1">#REF!</definedName>
    <definedName name="개발시험종합" localSheetId="1" hidden="1">#REF!</definedName>
    <definedName name="개발시험종합" hidden="1">#REF!</definedName>
    <definedName name="건설조직">#REF!</definedName>
    <definedName name="경쟁3">#REF!</definedName>
    <definedName name="계">#REF!</definedName>
    <definedName name="공장2">#REF!</definedName>
    <definedName name="공장3">#REF!</definedName>
    <definedName name="구매품목" localSheetId="2" hidden="1">{#N/A,#N/A,FALSE,"단축1";#N/A,#N/A,FALSE,"단축2";#N/A,#N/A,FALSE,"단축3";#N/A,#N/A,FALSE,"장축";#N/A,#N/A,FALSE,"4WD"}</definedName>
    <definedName name="구매품목" localSheetId="1" hidden="1">{#N/A,#N/A,FALSE,"단축1";#N/A,#N/A,FALSE,"단축2";#N/A,#N/A,FALSE,"단축3";#N/A,#N/A,FALSE,"장축";#N/A,#N/A,FALSE,"4WD"}</definedName>
    <definedName name="구매품목" hidden="1">{#N/A,#N/A,FALSE,"단축1";#N/A,#N/A,FALSE,"단축2";#N/A,#N/A,FALSE,"단축3";#N/A,#N/A,FALSE,"장축";#N/A,#N/A,FALSE,"4WD"}</definedName>
    <definedName name="구칠금형" localSheetId="2">#REF!</definedName>
    <definedName name="구칠금형" localSheetId="1">#REF!</definedName>
    <definedName name="구칠금형">#REF!</definedName>
    <definedName name="국내abs" localSheetId="2">#REF!</definedName>
    <definedName name="국내abs" localSheetId="1">#REF!</definedName>
    <definedName name="국내abs">#REF!</definedName>
    <definedName name="그림" localSheetId="2">#REF!</definedName>
    <definedName name="그림" localSheetId="1">#REF!</definedName>
    <definedName name="그림">#REF!</definedName>
    <definedName name="근거2" localSheetId="2" hidden="1">{#N/A,#N/A,FALSE,"단축1";#N/A,#N/A,FALSE,"단축2";#N/A,#N/A,FALSE,"단축3";#N/A,#N/A,FALSE,"장축";#N/A,#N/A,FALSE,"4WD"}</definedName>
    <definedName name="근거2" localSheetId="1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근본" localSheetId="2">#REF!</definedName>
    <definedName name="근본" localSheetId="1">#REF!</definedName>
    <definedName name="근본">#REF!</definedName>
    <definedName name="기">#REF!</definedName>
    <definedName name="기아">#REF!</definedName>
    <definedName name="기안" localSheetId="2">#REF!</definedName>
    <definedName name="기안" localSheetId="1">#REF!</definedName>
    <definedName name="기안갑" localSheetId="2">#REF!</definedName>
    <definedName name="기안갑" localSheetId="1">#REF!</definedName>
    <definedName name="기안갑">#REF!</definedName>
    <definedName name="기안갑1">#REF!</definedName>
    <definedName name="기안병">#REF!</definedName>
    <definedName name="기안용지" localSheetId="2">#REF!</definedName>
    <definedName name="기안용지" localSheetId="1">#REF!</definedName>
    <definedName name="기안용지">#REF!</definedName>
    <definedName name="기안을" localSheetId="2">#REF!</definedName>
    <definedName name="기안을" localSheetId="1">#REF!</definedName>
    <definedName name="기안을">#REF!</definedName>
    <definedName name="기안을1">#REF!</definedName>
    <definedName name="기존차문제점">#REF!</definedName>
    <definedName name="김경원">#REF!</definedName>
    <definedName name="김기수">#REF!</definedName>
    <definedName name="김기수1">#REF!</definedName>
    <definedName name="김영준">#REF!</definedName>
    <definedName name="單位阡원_阡￥" localSheetId="2">#REF!</definedName>
    <definedName name="單位阡원_阡￥" localSheetId="1">#REF!</definedName>
    <definedName name="單位阡원_阡￥">#REF!</definedName>
    <definedName name="ㄳㄷㄳ" localSheetId="2" hidden="1">{#N/A,#N/A,FALSE,"단축1";#N/A,#N/A,FALSE,"단축2";#N/A,#N/A,FALSE,"단축3";#N/A,#N/A,FALSE,"장축";#N/A,#N/A,FALSE,"4WD"}</definedName>
    <definedName name="ㄳㄷㄳ" localSheetId="1" hidden="1">{#N/A,#N/A,FALSE,"단축1";#N/A,#N/A,FALSE,"단축2";#N/A,#N/A,FALSE,"단축3";#N/A,#N/A,FALSE,"장축";#N/A,#N/A,FALSE,"4WD"}</definedName>
    <definedName name="ㄳㄷㄳ" hidden="1">{#N/A,#N/A,FALSE,"단축1";#N/A,#N/A,FALSE,"단축2";#N/A,#N/A,FALSE,"단축3";#N/A,#N/A,FALSE,"장축";#N/A,#N/A,FALSE,"4WD"}</definedName>
    <definedName name="ㄴ32ㄷ" localSheetId="2" hidden="1">{#N/A,#N/A,FALSE,"단축1";#N/A,#N/A,FALSE,"단축2";#N/A,#N/A,FALSE,"단축3";#N/A,#N/A,FALSE,"장축";#N/A,#N/A,FALSE,"4WD"}</definedName>
    <definedName name="ㄴ32ㄷ" localSheetId="1" hidden="1">{#N/A,#N/A,FALSE,"단축1";#N/A,#N/A,FALSE,"단축2";#N/A,#N/A,FALSE,"단축3";#N/A,#N/A,FALSE,"장축";#N/A,#N/A,FALSE,"4WD"}</definedName>
    <definedName name="ㄴ32ㄷ" hidden="1">{#N/A,#N/A,FALSE,"단축1";#N/A,#N/A,FALSE,"단축2";#N/A,#N/A,FALSE,"단축3";#N/A,#N/A,FALSE,"장축";#N/A,#N/A,FALSE,"4WD"}</definedName>
    <definedName name="ㄴㅂㄵㄴㄱ">#N/A</definedName>
    <definedName name="ㄴㅇㄹ" localSheetId="2" hidden="1">{#N/A,#N/A,FALSE,"단축1";#N/A,#N/A,FALSE,"단축2";#N/A,#N/A,FALSE,"단축3";#N/A,#N/A,FALSE,"장축";#N/A,#N/A,FALSE,"4WD"}</definedName>
    <definedName name="ㄴㅇㄹ" localSheetId="1" hidden="1">{#N/A,#N/A,FALSE,"단축1";#N/A,#N/A,FALSE,"단축2";#N/A,#N/A,FALSE,"단축3";#N/A,#N/A,FALSE,"장축";#N/A,#N/A,FALSE,"4WD"}</definedName>
    <definedName name="ㄴㅇㄹ" hidden="1">{#N/A,#N/A,FALSE,"단축1";#N/A,#N/A,FALSE,"단축2";#N/A,#N/A,FALSE,"단축3";#N/A,#N/A,FALSE,"장축";#N/A,#N/A,FALSE,"4WD"}</definedName>
    <definedName name="ㄴㅇㄹㅇㄴㄹ" localSheetId="2" hidden="1">{#N/A,#N/A,FALSE,"단축1";#N/A,#N/A,FALSE,"단축2";#N/A,#N/A,FALSE,"단축3";#N/A,#N/A,FALSE,"장축";#N/A,#N/A,FALSE,"4WD"}</definedName>
    <definedName name="ㄴㅇㄹㅇㄴㄹ" localSheetId="1" hidden="1">{#N/A,#N/A,FALSE,"단축1";#N/A,#N/A,FALSE,"단축2";#N/A,#N/A,FALSE,"단축3";#N/A,#N/A,FALSE,"장축";#N/A,#N/A,FALSE,"4WD"}</definedName>
    <definedName name="ㄴㅇㄹㅇㄴㄹ" hidden="1">{#N/A,#N/A,FALSE,"단축1";#N/A,#N/A,FALSE,"단축2";#N/A,#N/A,FALSE,"단축3";#N/A,#N/A,FALSE,"장축";#N/A,#N/A,FALSE,"4WD"}</definedName>
    <definedName name="ㄴㅇㅊㄹㄴㅇㄹ" localSheetId="2" hidden="1">{#N/A,#N/A,FALSE,"단축1";#N/A,#N/A,FALSE,"단축2";#N/A,#N/A,FALSE,"단축3";#N/A,#N/A,FALSE,"장축";#N/A,#N/A,FALSE,"4WD"}</definedName>
    <definedName name="ㄴㅇㅊㄹㄴㅇㄹ" localSheetId="1" hidden="1">{#N/A,#N/A,FALSE,"단축1";#N/A,#N/A,FALSE,"단축2";#N/A,#N/A,FALSE,"단축3";#N/A,#N/A,FALSE,"장축";#N/A,#N/A,FALSE,"4WD"}</definedName>
    <definedName name="ㄴㅇㅊㄹㄴㅇㄹ" hidden="1">{#N/A,#N/A,FALSE,"단축1";#N/A,#N/A,FALSE,"단축2";#N/A,#N/A,FALSE,"단축3";#N/A,#N/A,FALSE,"장축";#N/A,#N/A,FALSE,"4WD"}</definedName>
    <definedName name="ㄴㅌㄴ" localSheetId="2" hidden="1">{#N/A,#N/A,FALSE,"단축1";#N/A,#N/A,FALSE,"단축2";#N/A,#N/A,FALSE,"단축3";#N/A,#N/A,FALSE,"장축";#N/A,#N/A,FALSE,"4WD"}</definedName>
    <definedName name="ㄴㅌㄴ" localSheetId="1" hidden="1">{#N/A,#N/A,FALSE,"단축1";#N/A,#N/A,FALSE,"단축2";#N/A,#N/A,FALSE,"단축3";#N/A,#N/A,FALSE,"장축";#N/A,#N/A,FALSE,"4WD"}</definedName>
    <definedName name="ㄴㅌㄴ" hidden="1">{#N/A,#N/A,FALSE,"단축1";#N/A,#N/A,FALSE,"단축2";#N/A,#N/A,FALSE,"단축3";#N/A,#N/A,FALSE,"장축";#N/A,#N/A,FALSE,"4WD"}</definedName>
    <definedName name="나" localSheetId="2">#REF!</definedName>
    <definedName name="나" localSheetId="1">#REF!</definedName>
    <definedName name="나">#REF!</definedName>
    <definedName name="나라" localSheetId="2">#REF!</definedName>
    <definedName name="나라" localSheetId="1">#REF!</definedName>
    <definedName name="나라">#REF!</definedName>
    <definedName name="남규석" localSheetId="2">#REF!</definedName>
    <definedName name="남규석" localSheetId="1">#REF!</definedName>
    <definedName name="남규석">#REF!</definedName>
    <definedName name="납품보고">#REF!</definedName>
    <definedName name="년도__실적추정은_건설이자_미포" localSheetId="2">#REF!</definedName>
    <definedName name="년도__실적추정은_건설이자_미포" localSheetId="1">#REF!</definedName>
    <definedName name="解_任_" localSheetId="2">#REF!</definedName>
    <definedName name="解_任_" localSheetId="1">#REF!</definedName>
    <definedName name="金額">#REF!</definedName>
    <definedName name="ㄷ">#REF!</definedName>
    <definedName name="ㄷㄱㄷㄱ" localSheetId="2" hidden="1">{#N/A,#N/A,FALSE,"단축1";#N/A,#N/A,FALSE,"단축2";#N/A,#N/A,FALSE,"단축3";#N/A,#N/A,FALSE,"장축";#N/A,#N/A,FALSE,"4WD"}</definedName>
    <definedName name="ㄷㄱㄷㄱ" localSheetId="1" hidden="1">{#N/A,#N/A,FALSE,"단축1";#N/A,#N/A,FALSE,"단축2";#N/A,#N/A,FALSE,"단축3";#N/A,#N/A,FALSE,"장축";#N/A,#N/A,FALSE,"4WD"}</definedName>
    <definedName name="ㄷㄱㄷㄱ" hidden="1">{#N/A,#N/A,FALSE,"단축1";#N/A,#N/A,FALSE,"단축2";#N/A,#N/A,FALSE,"단축3";#N/A,#N/A,FALSE,"장축";#N/A,#N/A,FALSE,"4WD"}</definedName>
    <definedName name="다" localSheetId="2">#REF!</definedName>
    <definedName name="다" localSheetId="1">#REF!</definedName>
    <definedName name="다">#REF!</definedName>
    <definedName name="단위">1000</definedName>
    <definedName name="담당업무" localSheetId="2">#REF!</definedName>
    <definedName name="담당업무" localSheetId="1">#REF!</definedName>
    <definedName name="담당업무">#REF!</definedName>
    <definedName name="당해사업년도의_감사내부감사의_" localSheetId="2">#REF!</definedName>
    <definedName name="당해사업년도의_감사내부감사의_" localSheetId="1">#REF!</definedName>
    <definedName name="당해사업년도의_감사내부감사의_">#REF!</definedName>
    <definedName name="대부" localSheetId="2" hidden="1">{#N/A,#N/A,FALSE,"단축1";#N/A,#N/A,FALSE,"단축2";#N/A,#N/A,FALSE,"단축3";#N/A,#N/A,FALSE,"장축";#N/A,#N/A,FALSE,"4WD"}</definedName>
    <definedName name="대부" localSheetId="1" hidden="1">{#N/A,#N/A,FALSE,"단축1";#N/A,#N/A,FALSE,"단축2";#N/A,#N/A,FALSE,"단축3";#N/A,#N/A,FALSE,"장축";#N/A,#N/A,FALSE,"4WD"}</definedName>
    <definedName name="대부" hidden="1">{#N/A,#N/A,FALSE,"단축1";#N/A,#N/A,FALSE,"단축2";#N/A,#N/A,FALSE,"단축3";#N/A,#N/A,FALSE,"장축";#N/A,#N/A,FALSE,"4WD"}</definedName>
    <definedName name="대상" localSheetId="2">#REF!</definedName>
    <definedName name="대상" localSheetId="1">#REF!</definedName>
    <definedName name="대상">#REF!</definedName>
    <definedName name="대상업체" localSheetId="2">#REF!</definedName>
    <definedName name="대상업체" localSheetId="1">#REF!</definedName>
    <definedName name="대상업체">#REF!</definedName>
    <definedName name="대책서" localSheetId="2" hidden="1">{#N/A,#N/A,FALSE,"단축1";#N/A,#N/A,FALSE,"단축2";#N/A,#N/A,FALSE,"단축3";#N/A,#N/A,FALSE,"장축";#N/A,#N/A,FALSE,"4WD"}</definedName>
    <definedName name="대책서" localSheetId="1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대회" localSheetId="2">#REF!</definedName>
    <definedName name="대회" localSheetId="1">#REF!</definedName>
    <definedName name="대회">#REF!</definedName>
    <definedName name="동반진출">#REF!</definedName>
    <definedName name="동일">#REF!</definedName>
    <definedName name="_xlnm.Recorder">#REF!</definedName>
    <definedName name="ㄹㄴㅇㄴ">#REF!</definedName>
    <definedName name="ㄹㄹ">#REF!</definedName>
    <definedName name="라">#REF!</definedName>
    <definedName name="로로로">#REF!</definedName>
    <definedName name="로커커버" localSheetId="2" hidden="1">{#N/A,#N/A,FALSE,"단축1";#N/A,#N/A,FALSE,"단축2";#N/A,#N/A,FALSE,"단축3";#N/A,#N/A,FALSE,"장축";#N/A,#N/A,FALSE,"4WD"}</definedName>
    <definedName name="로커커버" localSheetId="1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롱" localSheetId="2" hidden="1">{#N/A,#N/A,FALSE,"단축1";#N/A,#N/A,FALSE,"단축2";#N/A,#N/A,FALSE,"단축3";#N/A,#N/A,FALSE,"장축";#N/A,#N/A,FALSE,"4WD"}</definedName>
    <definedName name="롱" localSheetId="1" hidden="1">{#N/A,#N/A,FALSE,"단축1";#N/A,#N/A,FALSE,"단축2";#N/A,#N/A,FALSE,"단축3";#N/A,#N/A,FALSE,"장축";#N/A,#N/A,FALSE,"4WD"}</definedName>
    <definedName name="롱" hidden="1">{#N/A,#N/A,FALSE,"단축1";#N/A,#N/A,FALSE,"단축2";#N/A,#N/A,FALSE,"단축3";#N/A,#N/A,FALSE,"장축";#N/A,#N/A,FALSE,"4WD"}</definedName>
    <definedName name="_xlnm.Extract" localSheetId="2">#REF!</definedName>
    <definedName name="_xlnm.Extract" localSheetId="1">#REF!</definedName>
    <definedName name="_xlnm.Extract">#REF!</definedName>
    <definedName name="ㅁ" localSheetId="2" hidden="1">{#N/A,#N/A,FALSE,"단축1";#N/A,#N/A,FALSE,"단축2";#N/A,#N/A,FALSE,"단축3";#N/A,#N/A,FALSE,"장축";#N/A,#N/A,FALSE,"4WD"}</definedName>
    <definedName name="ㅁ" localSheetId="1" hidden="1">{#N/A,#N/A,FALSE,"단축1";#N/A,#N/A,FALSE,"단축2";#N/A,#N/A,FALSE,"단축3";#N/A,#N/A,FALSE,"장축";#N/A,#N/A,FALSE,"4WD"}</definedName>
    <definedName name="ㅁ" hidden="1">{#N/A,#N/A,FALSE,"단축1";#N/A,#N/A,FALSE,"단축2";#N/A,#N/A,FALSE,"단축3";#N/A,#N/A,FALSE,"장축";#N/A,#N/A,FALSE,"4WD"}</definedName>
    <definedName name="ㅁ1" localSheetId="2">#REF!</definedName>
    <definedName name="ㅁ1" localSheetId="1">#REF!</definedName>
    <definedName name="ㅁ1430">#REF!</definedName>
    <definedName name="ㅁ169">#REF!</definedName>
    <definedName name="ㅁddd">#REF!</definedName>
    <definedName name="ㅁㄴㅇ" localSheetId="2" hidden="1">{#N/A,#N/A,FALSE,"단축1";#N/A,#N/A,FALSE,"단축2";#N/A,#N/A,FALSE,"단축3";#N/A,#N/A,FALSE,"장축";#N/A,#N/A,FALSE,"4WD"}</definedName>
    <definedName name="ㅁㄴㅇ" localSheetId="1" hidden="1">{#N/A,#N/A,FALSE,"단축1";#N/A,#N/A,FALSE,"단축2";#N/A,#N/A,FALSE,"단축3";#N/A,#N/A,FALSE,"장축";#N/A,#N/A,FALSE,"4WD"}</definedName>
    <definedName name="ㅁㄴㅇ" hidden="1">{#N/A,#N/A,FALSE,"단축1";#N/A,#N/A,FALSE,"단축2";#N/A,#N/A,FALSE,"단축3";#N/A,#N/A,FALSE,"장축";#N/A,#N/A,FALSE,"4WD"}</definedName>
    <definedName name="ㅁㄴㅇㄹ" localSheetId="2" hidden="1">{#N/A,#N/A,FALSE,"단축1";#N/A,#N/A,FALSE,"단축2";#N/A,#N/A,FALSE,"단축3";#N/A,#N/A,FALSE,"장축";#N/A,#N/A,FALSE,"4WD"}</definedName>
    <definedName name="ㅁㄴㅇㄹ" localSheetId="1" hidden="1">{#N/A,#N/A,FALSE,"단축1";#N/A,#N/A,FALSE,"단축2";#N/A,#N/A,FALSE,"단축3";#N/A,#N/A,FALSE,"장축";#N/A,#N/A,FALSE,"4WD"}</definedName>
    <definedName name="ㅁㄴㅇㄹ" hidden="1">{#N/A,#N/A,FALSE,"단축1";#N/A,#N/A,FALSE,"단축2";#N/A,#N/A,FALSE,"단축3";#N/A,#N/A,FALSE,"장축";#N/A,#N/A,FALSE,"4WD"}</definedName>
    <definedName name="ㅁㅁㅁ" localSheetId="2">#REF!</definedName>
    <definedName name="ㅁㅁㅁ" localSheetId="1">#REF!</definedName>
    <definedName name="ㅁㅁㅁ">#REF!</definedName>
    <definedName name="ㅁㅁㅁㅁㅁ" localSheetId="2">#REF!</definedName>
    <definedName name="ㅁㅁㅁㅁㅁ" localSheetId="1">#REF!</definedName>
    <definedName name="ㅁㅁㅁㅁㅁ">#REF!</definedName>
    <definedName name="ㅁㅇㅊㅁㄴㅇㄹ" localSheetId="2" hidden="1">{#N/A,#N/A,FALSE,"단축1";#N/A,#N/A,FALSE,"단축2";#N/A,#N/A,FALSE,"단축3";#N/A,#N/A,FALSE,"장축";#N/A,#N/A,FALSE,"4WD"}</definedName>
    <definedName name="ㅁㅇㅊㅁㄴㅇㄹ" localSheetId="1" hidden="1">{#N/A,#N/A,FALSE,"단축1";#N/A,#N/A,FALSE,"단축2";#N/A,#N/A,FALSE,"단축3";#N/A,#N/A,FALSE,"장축";#N/A,#N/A,FALSE,"4WD"}</definedName>
    <definedName name="ㅁㅇㅊㅁㄴㅇㄹ" hidden="1">{#N/A,#N/A,FALSE,"단축1";#N/A,#N/A,FALSE,"단축2";#N/A,#N/A,FALSE,"단축3";#N/A,#N/A,FALSE,"장축";#N/A,#N/A,FALSE,"4WD"}</definedName>
    <definedName name="ㅁㅈㅂㄴ" localSheetId="2" hidden="1">{#N/A,#N/A,FALSE,"단축1";#N/A,#N/A,FALSE,"단축2";#N/A,#N/A,FALSE,"단축3";#N/A,#N/A,FALSE,"장축";#N/A,#N/A,FALSE,"4WD"}</definedName>
    <definedName name="ㅁㅈㅂㄴ" localSheetId="1" hidden="1">{#N/A,#N/A,FALSE,"단축1";#N/A,#N/A,FALSE,"단축2";#N/A,#N/A,FALSE,"단축3";#N/A,#N/A,FALSE,"장축";#N/A,#N/A,FALSE,"4WD"}</definedName>
    <definedName name="ㅁㅈㅂㄴ" hidden="1">{#N/A,#N/A,FALSE,"단축1";#N/A,#N/A,FALSE,"단축2";#N/A,#N/A,FALSE,"단축3";#N/A,#N/A,FALSE,"장축";#N/A,#N/A,FALSE,"4WD"}</definedName>
    <definedName name="마" localSheetId="2">#REF!</definedName>
    <definedName name="마" localSheetId="1">#REF!</definedName>
    <definedName name="마">#REF!</definedName>
    <definedName name="매출이익" localSheetId="2">#REF!</definedName>
    <definedName name="매출이익" localSheetId="1">#REF!</definedName>
    <definedName name="매출이익">#REF!</definedName>
    <definedName name="모" localSheetId="2">#REF!</definedName>
    <definedName name="모" localSheetId="1">#REF!</definedName>
    <definedName name="모">#REF!</definedName>
    <definedName name="목차" localSheetId="2" hidden="1">{#N/A,#N/A,FALSE,"단축1";#N/A,#N/A,FALSE,"단축2";#N/A,#N/A,FALSE,"단축3";#N/A,#N/A,FALSE,"장축";#N/A,#N/A,FALSE,"4WD"}</definedName>
    <definedName name="목차" localSheetId="1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변동2" localSheetId="2">#REF!</definedName>
    <definedName name="목표변동2" localSheetId="1">#REF!</definedName>
    <definedName name="목표변동2">#REF!</definedName>
    <definedName name="小" localSheetId="2">#REF!</definedName>
    <definedName name="小" localSheetId="1">#REF!</definedName>
    <definedName name="小">#REF!</definedName>
    <definedName name="밋션별" localSheetId="2">#REF!</definedName>
    <definedName name="밋션별" localSheetId="1">#REF!</definedName>
    <definedName name="밋션별">#REF!</definedName>
    <definedName name="ㅂㄴㅂㅈㅂ" localSheetId="2" hidden="1">{#N/A,#N/A,FALSE,"단축1";#N/A,#N/A,FALSE,"단축2";#N/A,#N/A,FALSE,"단축3";#N/A,#N/A,FALSE,"장축";#N/A,#N/A,FALSE,"4WD"}</definedName>
    <definedName name="ㅂㄴㅂㅈㅂ" localSheetId="1" hidden="1">{#N/A,#N/A,FALSE,"단축1";#N/A,#N/A,FALSE,"단축2";#N/A,#N/A,FALSE,"단축3";#N/A,#N/A,FALSE,"장축";#N/A,#N/A,FALSE,"4WD"}</definedName>
    <definedName name="ㅂㄴㅂㅈㅂ" hidden="1">{#N/A,#N/A,FALSE,"단축1";#N/A,#N/A,FALSE,"단축2";#N/A,#N/A,FALSE,"단축3";#N/A,#N/A,FALSE,"장축";#N/A,#N/A,FALSE,"4WD"}</definedName>
    <definedName name="ㅂㅂㅂㅂ" localSheetId="2">#REF!</definedName>
    <definedName name="ㅂㅂㅂㅂ" localSheetId="1">#REF!</definedName>
    <definedName name="ㅂㅂㅂㅂ">#REF!</definedName>
    <definedName name="바" localSheetId="2">#REF!</definedName>
    <definedName name="바" localSheetId="1">#REF!</definedName>
    <definedName name="바">#REF!</definedName>
    <definedName name="박상" localSheetId="2">#REF!</definedName>
    <definedName name="박상" localSheetId="1">#REF!</definedName>
    <definedName name="박상">#REF!</definedName>
    <definedName name="발" localSheetId="2">#REF!</definedName>
    <definedName name="발" localSheetId="1">#REF!</definedName>
    <definedName name="발">#REF!</definedName>
    <definedName name="방인호">#REF!</definedName>
    <definedName name="방청A">#REF!</definedName>
    <definedName name="방청B">#REF!</definedName>
    <definedName name="백만">1000000</definedName>
    <definedName name="벗" localSheetId="2">#REF!</definedName>
    <definedName name="벗" localSheetId="1">#REF!</definedName>
    <definedName name="벗">#REF!</definedName>
    <definedName name="변경" localSheetId="2">#REF!</definedName>
    <definedName name="변경" localSheetId="1">#REF!</definedName>
    <definedName name="변경">#REF!</definedName>
    <definedName name="변경목차" localSheetId="2" hidden="1">{#N/A,#N/A,FALSE,"단축1";#N/A,#N/A,FALSE,"단축2";#N/A,#N/A,FALSE,"단축3";#N/A,#N/A,FALSE,"장축";#N/A,#N/A,FALSE,"4WD"}</definedName>
    <definedName name="변경목차" localSheetId="1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보고" localSheetId="2" hidden="1">{#N/A,#N/A,FALSE,"단축1";#N/A,#N/A,FALSE,"단축2";#N/A,#N/A,FALSE,"단축3";#N/A,#N/A,FALSE,"장축";#N/A,#N/A,FALSE,"4WD"}</definedName>
    <definedName name="보고" localSheetId="1" hidden="1">{#N/A,#N/A,FALSE,"단축1";#N/A,#N/A,FALSE,"단축2";#N/A,#N/A,FALSE,"단축3";#N/A,#N/A,FALSE,"장축";#N/A,#N/A,FALSE,"4WD"}</definedName>
    <definedName name="보고" hidden="1">{#N/A,#N/A,FALSE,"단축1";#N/A,#N/A,FALSE,"단축2";#N/A,#N/A,FALSE,"단축3";#N/A,#N/A,FALSE,"장축";#N/A,#N/A,FALSE,"4WD"}</definedName>
    <definedName name="부___문" localSheetId="2">#REF!</definedName>
    <definedName name="부___문" localSheetId="1">#REF!</definedName>
    <definedName name="부___문">#REF!</definedName>
    <definedName name="부서" localSheetId="2">#REF!</definedName>
    <definedName name="부서" localSheetId="1">#REF!</definedName>
    <definedName name="부서">#REF!</definedName>
    <definedName name="부서별예산">#REF!</definedName>
    <definedName name="비교111">#REF!</definedName>
    <definedName name="비교A" localSheetId="2">#REF!</definedName>
    <definedName name="비교A" localSheetId="1">#REF!</definedName>
    <definedName name="비교A">#REF!</definedName>
    <definedName name="ㅅㅅ">#REF!</definedName>
    <definedName name="사">#REF!</definedName>
    <definedName name="사업부문">#REF!</definedName>
    <definedName name="사업투자" localSheetId="2">#REF!</definedName>
    <definedName name="사업투자" localSheetId="1">#REF!</definedName>
    <definedName name="사업투자">#REF!</definedName>
    <definedName name="사업투자1" localSheetId="2">#REF!</definedName>
    <definedName name="사업투자1" localSheetId="1">#REF!</definedName>
    <definedName name="사업투자1">#REF!</definedName>
    <definedName name="삼">#REF!</definedName>
    <definedName name="새종합구도">#REF!</definedName>
    <definedName name="셀리카" hidden="1">#REF!</definedName>
    <definedName name="소">#REF!</definedName>
    <definedName name="수통" localSheetId="2" hidden="1">{#N/A,#N/A,FALSE,"단축1";#N/A,#N/A,FALSE,"단축2";#N/A,#N/A,FALSE,"단축3";#N/A,#N/A,FALSE,"장축";#N/A,#N/A,FALSE,"4WD"}</definedName>
    <definedName name="수통" localSheetId="1" hidden="1">{#N/A,#N/A,FALSE,"단축1";#N/A,#N/A,FALSE,"단축2";#N/A,#N/A,FALSE,"단축3";#N/A,#N/A,FALSE,"장축";#N/A,#N/A,FALSE,"4WD"}</definedName>
    <definedName name="수통" hidden="1">{#N/A,#N/A,FALSE,"단축1";#N/A,#N/A,FALSE,"단축2";#N/A,#N/A,FALSE,"단축3";#N/A,#N/A,FALSE,"장축";#N/A,#N/A,FALSE,"4WD"}</definedName>
    <definedName name="순서" localSheetId="2">#REF!</definedName>
    <definedName name="순서" localSheetId="1">#REF!</definedName>
    <definedName name="순서">#REF!</definedName>
    <definedName name="시방" localSheetId="2">#REF!</definedName>
    <definedName name="시방" localSheetId="1">#REF!</definedName>
    <definedName name="시방">#REF!</definedName>
    <definedName name="신" localSheetId="2">#REF!</definedName>
    <definedName name="신" localSheetId="1">#REF!</definedName>
    <definedName name="신">#REF!</definedName>
    <definedName name="신기안">#REF!</definedName>
    <definedName name="신차개발" localSheetId="2" hidden="1">{#N/A,#N/A,FALSE,"단축1";#N/A,#N/A,FALSE,"단축2";#N/A,#N/A,FALSE,"단축3";#N/A,#N/A,FALSE,"장축";#N/A,#N/A,FALSE,"4WD"}</definedName>
    <definedName name="신차개발" localSheetId="1" hidden="1">{#N/A,#N/A,FALSE,"단축1";#N/A,#N/A,FALSE,"단축2";#N/A,#N/A,FALSE,"단축3";#N/A,#N/A,FALSE,"장축";#N/A,#N/A,FALSE,"4WD"}</definedName>
    <definedName name="신차개발" hidden="1">{#N/A,#N/A,FALSE,"단축1";#N/A,#N/A,FALSE,"단축2";#N/A,#N/A,FALSE,"단축3";#N/A,#N/A,FALSE,"장축";#N/A,#N/A,FALSE,"4WD"}</definedName>
    <definedName name="십이월" localSheetId="2">#REF!</definedName>
    <definedName name="십이월" localSheetId="1">#REF!</definedName>
    <definedName name="십이월">#REF!</definedName>
    <definedName name="ㅇㄴㄹ" localSheetId="2" hidden="1">{#N/A,#N/A,FALSE,"단축1";#N/A,#N/A,FALSE,"단축2";#N/A,#N/A,FALSE,"단축3";#N/A,#N/A,FALSE,"장축";#N/A,#N/A,FALSE,"4WD"}</definedName>
    <definedName name="ㅇㄴㄹ" localSheetId="1" hidden="1">{#N/A,#N/A,FALSE,"단축1";#N/A,#N/A,FALSE,"단축2";#N/A,#N/A,FALSE,"단축3";#N/A,#N/A,FALSE,"장축";#N/A,#N/A,FALSE,"4WD"}</definedName>
    <definedName name="ㅇㄴㄹ" hidden="1">{#N/A,#N/A,FALSE,"단축1";#N/A,#N/A,FALSE,"단축2";#N/A,#N/A,FALSE,"단축3";#N/A,#N/A,FALSE,"장축";#N/A,#N/A,FALSE,"4WD"}</definedName>
    <definedName name="ㅇㄴㅀㅇ" localSheetId="2" hidden="1">{#N/A,#N/A,FALSE,"단축1";#N/A,#N/A,FALSE,"단축2";#N/A,#N/A,FALSE,"단축3";#N/A,#N/A,FALSE,"장축";#N/A,#N/A,FALSE,"4WD"}</definedName>
    <definedName name="ㅇㄴㅀㅇ" localSheetId="1" hidden="1">{#N/A,#N/A,FALSE,"단축1";#N/A,#N/A,FALSE,"단축2";#N/A,#N/A,FALSE,"단축3";#N/A,#N/A,FALSE,"장축";#N/A,#N/A,FALSE,"4WD"}</definedName>
    <definedName name="ㅇㄴㅀㅇ" hidden="1">{#N/A,#N/A,FALSE,"단축1";#N/A,#N/A,FALSE,"단축2";#N/A,#N/A,FALSE,"단축3";#N/A,#N/A,FALSE,"장축";#N/A,#N/A,FALSE,"4WD"}</definedName>
    <definedName name="ㅇㄻㄴㅇㄻㄴ">#REF!</definedName>
    <definedName name="ㅇㅎ오" localSheetId="2" hidden="1">{#N/A,#N/A,FALSE,"단축1";#N/A,#N/A,FALSE,"단축2";#N/A,#N/A,FALSE,"단축3";#N/A,#N/A,FALSE,"장축";#N/A,#N/A,FALSE,"4WD"}</definedName>
    <definedName name="ㅇㅎ오" localSheetId="1" hidden="1">{#N/A,#N/A,FALSE,"단축1";#N/A,#N/A,FALSE,"단축2";#N/A,#N/A,FALSE,"단축3";#N/A,#N/A,FALSE,"장축";#N/A,#N/A,FALSE,"4WD"}</definedName>
    <definedName name="ㅇㅎ오" hidden="1">{#N/A,#N/A,FALSE,"단축1";#N/A,#N/A,FALSE,"단축2";#N/A,#N/A,FALSE,"단축3";#N/A,#N/A,FALSE,"장축";#N/A,#N/A,FALSE,"4WD"}</definedName>
    <definedName name="ㅇ허" localSheetId="2">#REF!</definedName>
    <definedName name="ㅇ허" localSheetId="1">#REF!</definedName>
    <definedName name="ㅇ허">#REF!</definedName>
    <definedName name="아">#REF!</definedName>
    <definedName name="양식1">#REF!</definedName>
    <definedName name="업체">#REF!</definedName>
    <definedName name="업체명">#REF!</definedName>
    <definedName name="업체방문" localSheetId="2" hidden="1">{#N/A,#N/A,FALSE,"단축1";#N/A,#N/A,FALSE,"단축2";#N/A,#N/A,FALSE,"단축3";#N/A,#N/A,FALSE,"장축";#N/A,#N/A,FALSE,"4WD"}</definedName>
    <definedName name="업체방문" localSheetId="1" hidden="1">{#N/A,#N/A,FALSE,"단축1";#N/A,#N/A,FALSE,"단축2";#N/A,#N/A,FALSE,"단축3";#N/A,#N/A,FALSE,"장축";#N/A,#N/A,FALSE,"4WD"}</definedName>
    <definedName name="업체방문" hidden="1">{#N/A,#N/A,FALSE,"단축1";#N/A,#N/A,FALSE,"단축2";#N/A,#N/A,FALSE,"단축3";#N/A,#N/A,FALSE,"장축";#N/A,#N/A,FALSE,"4WD"}</definedName>
    <definedName name="업체주소" localSheetId="2">#REF!</definedName>
    <definedName name="업체주소" localSheetId="1">#REF!</definedName>
    <definedName name="업체주소">#REF!</definedName>
    <definedName name="엉댜ㄷㅈ" localSheetId="2">#REF!</definedName>
    <definedName name="엉댜ㄷㅈ" localSheetId="1">#REF!</definedName>
    <definedName name="엉댜ㄷㅈ">#REF!</definedName>
    <definedName name="영업통보">#REF!</definedName>
    <definedName name="예산집행2">#REF!</definedName>
    <definedName name="예산총괄시트설ONLY" localSheetId="2">#REF!</definedName>
    <definedName name="예산총괄시트설ONLY" localSheetId="1">#REF!</definedName>
    <definedName name="예산총괄시트설ONLY">#REF!</definedName>
    <definedName name="오" localSheetId="2" hidden="1">{#N/A,#N/A,FALSE,"단축1";#N/A,#N/A,FALSE,"단축2";#N/A,#N/A,FALSE,"단축3";#N/A,#N/A,FALSE,"장축";#N/A,#N/A,FALSE,"4WD"}</definedName>
    <definedName name="오" localSheetId="1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오인원" localSheetId="2">#REF!</definedName>
    <definedName name="오인원" localSheetId="1">#REF!</definedName>
    <definedName name="오인원">#REF!</definedName>
    <definedName name="외__감" localSheetId="2">#REF!</definedName>
    <definedName name="외__감" localSheetId="1">#REF!</definedName>
    <definedName name="외__감">#REF!</definedName>
    <definedName name="우" localSheetId="2">#REF!</definedName>
    <definedName name="우" localSheetId="1">#REF!</definedName>
    <definedName name="우">#REF!</definedName>
    <definedName name="원">1</definedName>
    <definedName name="원단위" localSheetId="2">#REF!</definedName>
    <definedName name="원단위" localSheetId="1">#REF!</definedName>
    <definedName name="원단위">#REF!</definedName>
    <definedName name="의1" localSheetId="2">#REF!</definedName>
    <definedName name="의1" localSheetId="1">#REF!</definedName>
    <definedName name="의1">#REF!</definedName>
    <definedName name="의뢰" localSheetId="2">#REF!</definedName>
    <definedName name="의뢰" localSheetId="1">#REF!</definedName>
    <definedName name="의뢰">#REF!</definedName>
    <definedName name="이동">#REF!</definedName>
    <definedName name="이란" localSheetId="2" hidden="1">{#N/A,#N/A,FALSE,"단축1";#N/A,#N/A,FALSE,"단축2";#N/A,#N/A,FALSE,"단축3";#N/A,#N/A,FALSE,"장축";#N/A,#N/A,FALSE,"4WD"}</definedName>
    <definedName name="이란" localSheetId="1" hidden="1">{#N/A,#N/A,FALSE,"단축1";#N/A,#N/A,FALSE,"단축2";#N/A,#N/A,FALSE,"단축3";#N/A,#N/A,FALSE,"장축";#N/A,#N/A,FALSE,"4WD"}</definedName>
    <definedName name="이란" hidden="1">{#N/A,#N/A,FALSE,"단축1";#N/A,#N/A,FALSE,"단축2";#N/A,#N/A,FALSE,"단축3";#N/A,#N/A,FALSE,"장축";#N/A,#N/A,FALSE,"4WD"}</definedName>
    <definedName name="인원3" localSheetId="2">#REF!</definedName>
    <definedName name="인원3" localSheetId="1">#REF!</definedName>
    <definedName name="인원3">#REF!</definedName>
    <definedName name="인원배치" localSheetId="2">#REF!</definedName>
    <definedName name="인원배치" localSheetId="1">#REF!</definedName>
    <definedName name="인원배치">#REF!</definedName>
    <definedName name="일반" localSheetId="2">#REF!</definedName>
    <definedName name="일반" localSheetId="1">#REF!</definedName>
    <definedName name="일반">#REF!</definedName>
    <definedName name="임시" localSheetId="2">#REF!</definedName>
    <definedName name="임시" localSheetId="1">#REF!</definedName>
    <definedName name="임시">#REF!</definedName>
    <definedName name="ㅈ">#REF!</definedName>
    <definedName name="ㅈ고모" localSheetId="2" hidden="1">{#N/A,#N/A,FALSE,"단축1";#N/A,#N/A,FALSE,"단축2";#N/A,#N/A,FALSE,"단축3";#N/A,#N/A,FALSE,"장축";#N/A,#N/A,FALSE,"4WD"}</definedName>
    <definedName name="ㅈ고모" localSheetId="1" hidden="1">{#N/A,#N/A,FALSE,"단축1";#N/A,#N/A,FALSE,"단축2";#N/A,#N/A,FALSE,"단축3";#N/A,#N/A,FALSE,"장축";#N/A,#N/A,FALSE,"4WD"}</definedName>
    <definedName name="ㅈ고모" hidden="1">{#N/A,#N/A,FALSE,"단축1";#N/A,#N/A,FALSE,"단축2";#N/A,#N/A,FALSE,"단축3";#N/A,#N/A,FALSE,"장축";#N/A,#N/A,FALSE,"4WD"}</definedName>
    <definedName name="ㅈㄴㅇㄹㅊㅁ" localSheetId="2" hidden="1">{#N/A,#N/A,FALSE,"단축1";#N/A,#N/A,FALSE,"단축2";#N/A,#N/A,FALSE,"단축3";#N/A,#N/A,FALSE,"장축";#N/A,#N/A,FALSE,"4WD"}</definedName>
    <definedName name="ㅈㄴㅇㄹㅊㅁ" localSheetId="1" hidden="1">{#N/A,#N/A,FALSE,"단축1";#N/A,#N/A,FALSE,"단축2";#N/A,#N/A,FALSE,"단축3";#N/A,#N/A,FALSE,"장축";#N/A,#N/A,FALSE,"4WD"}</definedName>
    <definedName name="ㅈㄴㅇㄹㅊㅁ" hidden="1">{#N/A,#N/A,FALSE,"단축1";#N/A,#N/A,FALSE,"단축2";#N/A,#N/A,FALSE,"단축3";#N/A,#N/A,FALSE,"장축";#N/A,#N/A,FALSE,"4WD"}</definedName>
    <definedName name="ㅈㅈㅈ" localSheetId="2" hidden="1">{#N/A,#N/A,FALSE,"단축1";#N/A,#N/A,FALSE,"단축2";#N/A,#N/A,FALSE,"단축3";#N/A,#N/A,FALSE,"장축";#N/A,#N/A,FALSE,"4WD"}</definedName>
    <definedName name="ㅈㅈㅈ" localSheetId="1" hidden="1">{#N/A,#N/A,FALSE,"단축1";#N/A,#N/A,FALSE,"단축2";#N/A,#N/A,FALSE,"단축3";#N/A,#N/A,FALSE,"장축";#N/A,#N/A,FALSE,"4WD"}</definedName>
    <definedName name="ㅈㅈㅈ" hidden="1">{#N/A,#N/A,FALSE,"단축1";#N/A,#N/A,FALSE,"단축2";#N/A,#N/A,FALSE,"단축3";#N/A,#N/A,FALSE,"장축";#N/A,#N/A,FALSE,"4WD"}</definedName>
    <definedName name="자" localSheetId="2">#REF!</definedName>
    <definedName name="자" localSheetId="1">#REF!</definedName>
    <definedName name="자">#REF!</definedName>
    <definedName name="자료" localSheetId="2">#REF!</definedName>
    <definedName name="자료" localSheetId="1">#REF!</definedName>
    <definedName name="자료">#REF!</definedName>
    <definedName name="자료표" localSheetId="2">#REF!</definedName>
    <definedName name="자료표" localSheetId="1">#REF!</definedName>
    <definedName name="자료표">#REF!</definedName>
    <definedName name="장기투자.94.BB" localSheetId="2">#REF!</definedName>
    <definedName name="장기투자.94.BB" localSheetId="1">#REF!</definedName>
    <definedName name="장기투자.94.BB">#REF!</definedName>
    <definedName name="전략1">#REF!</definedName>
    <definedName name="전략구매">#REF!</definedName>
    <definedName name="전문">#REF!</definedName>
    <definedName name="전장DOM" localSheetId="2">'设变后（密度45）'!전장DOM</definedName>
    <definedName name="전장DOM" localSheetId="1">'设变前（密度50）'!전장DOM</definedName>
    <definedName name="전장DOM">[0]!전장DOM</definedName>
    <definedName name="정치.AA" localSheetId="2">#REF!</definedName>
    <definedName name="정치.AA" localSheetId="1">#REF!</definedName>
    <definedName name="정치.AA">#REF!</definedName>
    <definedName name="정치문제" localSheetId="2">#REF!</definedName>
    <definedName name="정치문제" localSheetId="1">#REF!</definedName>
    <definedName name="정치문제">#REF!</definedName>
    <definedName name="정치설명" localSheetId="2">#REF!</definedName>
    <definedName name="정치설명" localSheetId="1">#REF!</definedName>
    <definedName name="정치설명">#REF!</definedName>
    <definedName name="제목" localSheetId="2">#REF!</definedName>
    <definedName name="제목" localSheetId="1">#REF!</definedName>
    <definedName name="제목">#REF!</definedName>
    <definedName name="조사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 localSheetId="2">#REF!</definedName>
    <definedName name="중복.14" localSheetId="1">#REF!</definedName>
    <definedName name="중복.14">#REF!</definedName>
    <definedName name="중복.15" localSheetId="2">#REF!</definedName>
    <definedName name="중복.15" localSheetId="1">#REF!</definedName>
    <definedName name="중복.15">#REF!</definedName>
    <definedName name="중복.17" localSheetId="2">#REF!</definedName>
    <definedName name="중복.17" localSheetId="1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진출의사보유" localSheetId="2" hidden="1">{#N/A,#N/A,FALSE,"단축1";#N/A,#N/A,FALSE,"단축2";#N/A,#N/A,FALSE,"단축3";#N/A,#N/A,FALSE,"장축";#N/A,#N/A,FALSE,"4WD"}</definedName>
    <definedName name="진출의사보유" localSheetId="1" hidden="1">{#N/A,#N/A,FALSE,"단축1";#N/A,#N/A,FALSE,"단축2";#N/A,#N/A,FALSE,"단축3";#N/A,#N/A,FALSE,"장축";#N/A,#N/A,FALSE,"4WD"}</definedName>
    <definedName name="진출의사보유" hidden="1">{#N/A,#N/A,FALSE,"단축1";#N/A,#N/A,FALSE,"단축2";#N/A,#N/A,FALSE,"단축3";#N/A,#N/A,FALSE,"장축";#N/A,#N/A,FALSE,"4WD"}</definedName>
    <definedName name="진행현황" localSheetId="2" hidden="1">{#N/A,#N/A,FALSE,"단축1";#N/A,#N/A,FALSE,"단축2";#N/A,#N/A,FALSE,"단축3";#N/A,#N/A,FALSE,"장축";#N/A,#N/A,FALSE,"4WD"}</definedName>
    <definedName name="진행현황" localSheetId="1" hidden="1">{#N/A,#N/A,FALSE,"단축1";#N/A,#N/A,FALSE,"단축2";#N/A,#N/A,FALSE,"단축3";#N/A,#N/A,FALSE,"장축";#N/A,#N/A,FALSE,"4WD"}</definedName>
    <definedName name="진행현황" hidden="1">{#N/A,#N/A,FALSE,"단축1";#N/A,#N/A,FALSE,"단축2";#N/A,#N/A,FALSE,"단축3";#N/A,#N/A,FALSE,"장축";#N/A,#N/A,FALSE,"4WD"}</definedName>
    <definedName name="차" localSheetId="2">#REF!</definedName>
    <definedName name="차" localSheetId="1">#REF!</definedName>
    <definedName name="차">#REF!</definedName>
    <definedName name="차종" localSheetId="2">#REF!</definedName>
    <definedName name="차종" localSheetId="1">#REF!</definedName>
    <definedName name="차종">#REF!</definedName>
    <definedName name="차체">#REF!</definedName>
    <definedName name="참조">#REF!</definedName>
    <definedName name="첨" localSheetId="2" hidden="1">{#N/A,#N/A,FALSE,"단축1";#N/A,#N/A,FALSE,"단축2";#N/A,#N/A,FALSE,"단축3";#N/A,#N/A,FALSE,"장축";#N/A,#N/A,FALSE,"4WD"}</definedName>
    <definedName name="첨" localSheetId="1" hidden="1">{#N/A,#N/A,FALSE,"단축1";#N/A,#N/A,FALSE,"단축2";#N/A,#N/A,FALSE,"단축3";#N/A,#N/A,FALSE,"장축";#N/A,#N/A,FALSE,"4WD"}</definedName>
    <definedName name="첨" hidden="1">{#N/A,#N/A,FALSE,"단축1";#N/A,#N/A,FALSE,"단축2";#N/A,#N/A,FALSE,"단축3";#N/A,#N/A,FALSE,"장축";#N/A,#N/A,FALSE,"4WD"}</definedName>
    <definedName name="첨부0" localSheetId="2">#REF!</definedName>
    <definedName name="첨부0" localSheetId="1">#REF!</definedName>
    <definedName name="첨부0">#REF!</definedName>
    <definedName name="첨부1" localSheetId="2">#REF!</definedName>
    <definedName name="첨부1" localSheetId="1">#REF!</definedName>
    <definedName name="첨부1">#REF!</definedName>
    <definedName name="첨부2" localSheetId="2">#REF!</definedName>
    <definedName name="첨부2" localSheetId="1">#REF!</definedName>
    <definedName name="첨부2">#REF!</definedName>
    <definedName name="첨부신상">#REF!</definedName>
    <definedName name="첨첨11">#REF!</definedName>
    <definedName name="총LIST">#REF!</definedName>
    <definedName name="최종합격인원">#REF!</definedName>
    <definedName name="최진규">#REF!</definedName>
    <definedName name="ㅋ후ㅊ" localSheetId="2">#REF!</definedName>
    <definedName name="ㅋ후ㅊ" localSheetId="1">#REF!</definedName>
    <definedName name="ㅋ후ㅊ">#REF!</definedName>
    <definedName name="코">#REF!</definedName>
    <definedName name="쿨링">#REF!</definedName>
    <definedName name="터너" localSheetId="2" hidden="1">{#N/A,#N/A,FALSE,"단축1";#N/A,#N/A,FALSE,"단축2";#N/A,#N/A,FALSE,"단축3";#N/A,#N/A,FALSE,"장축";#N/A,#N/A,FALSE,"4WD"}</definedName>
    <definedName name="터너" localSheetId="1" hidden="1">{#N/A,#N/A,FALSE,"단축1";#N/A,#N/A,FALSE,"단축2";#N/A,#N/A,FALSE,"단축3";#N/A,#N/A,FALSE,"장축";#N/A,#N/A,FALSE,"4WD"}</definedName>
    <definedName name="터너" hidden="1">{#N/A,#N/A,FALSE,"단축1";#N/A,#N/A,FALSE,"단축2";#N/A,#N/A,FALSE,"단축3";#N/A,#N/A,FALSE,"장축";#N/A,#N/A,FALSE,"4WD"}</definedName>
    <definedName name="투자비" localSheetId="2">#REF!</definedName>
    <definedName name="투자비" localSheetId="1">#REF!</definedName>
    <definedName name="투자비">#REF!</definedName>
    <definedName name="특장">#REF!</definedName>
    <definedName name="틀없애기" localSheetId="2">'设变后（密度45）'!틀없애기</definedName>
    <definedName name="틀없애기" localSheetId="1">'设变前（密度50）'!틀없애기</definedName>
    <definedName name="틀없애기">[0]!틀없애기</definedName>
    <definedName name="파키스탄" localSheetId="2">#REF!</definedName>
    <definedName name="파키스탄" localSheetId="1">#REF!</definedName>
    <definedName name="파키스탄">#REF!</definedName>
    <definedName name="표준화실적99" localSheetId="2" hidden="1">{#N/A,#N/A,FALSE,"단축1";#N/A,#N/A,FALSE,"단축2";#N/A,#N/A,FALSE,"단축3";#N/A,#N/A,FALSE,"장축";#N/A,#N/A,FALSE,"4WD"}</definedName>
    <definedName name="표준화실적99" localSheetId="1" hidden="1">{#N/A,#N/A,FALSE,"단축1";#N/A,#N/A,FALSE,"단축2";#N/A,#N/A,FALSE,"단축3";#N/A,#N/A,FALSE,"장축";#N/A,#N/A,FALSE,"4WD"}</definedName>
    <definedName name="표준화실적99" hidden="1">{#N/A,#N/A,FALSE,"단축1";#N/A,#N/A,FALSE,"단축2";#N/A,#N/A,FALSE,"단축3";#N/A,#N/A,FALSE,"장축";#N/A,#N/A,FALSE,"4WD"}</definedName>
    <definedName name="표지" localSheetId="2" hidden="1">{#N/A,#N/A,FALSE,"단축1";#N/A,#N/A,FALSE,"단축2";#N/A,#N/A,FALSE,"단축3";#N/A,#N/A,FALSE,"장축";#N/A,#N/A,FALSE,"4WD"}</definedName>
    <definedName name="표지" localSheetId="1" hidden="1">{#N/A,#N/A,FALSE,"단축1";#N/A,#N/A,FALSE,"단축2";#N/A,#N/A,FALSE,"단축3";#N/A,#N/A,FALSE,"장축";#N/A,#N/A,FALSE,"4WD"}</definedName>
    <definedName name="표지" hidden="1">{#N/A,#N/A,FALSE,"단축1";#N/A,#N/A,FALSE,"단축2";#N/A,#N/A,FALSE,"단축3";#N/A,#N/A,FALSE,"장축";#N/A,#N/A,FALSE,"4WD"}</definedName>
    <definedName name="품의을">#REF!</definedName>
    <definedName name="ㅎㄴ" localSheetId="2" hidden="1">{#N/A,#N/A,FALSE,"단축1";#N/A,#N/A,FALSE,"단축2";#N/A,#N/A,FALSE,"단축3";#N/A,#N/A,FALSE,"장축";#N/A,#N/A,FALSE,"4WD"}</definedName>
    <definedName name="ㅎㄴ" localSheetId="1" hidden="1">{#N/A,#N/A,FALSE,"단축1";#N/A,#N/A,FALSE,"단축2";#N/A,#N/A,FALSE,"단축3";#N/A,#N/A,FALSE,"장축";#N/A,#N/A,FALSE,"4WD"}</definedName>
    <definedName name="ㅎㄴ" hidden="1">{#N/A,#N/A,FALSE,"단축1";#N/A,#N/A,FALSE,"단축2";#N/A,#N/A,FALSE,"단축3";#N/A,#N/A,FALSE,"장축";#N/A,#N/A,FALSE,"4WD"}</definedName>
    <definedName name="ㅎㅎ" localSheetId="2">#REF!</definedName>
    <definedName name="ㅎㅎ" localSheetId="1">#REF!</definedName>
    <definedName name="ㅎㅎ">#REF!</definedName>
    <definedName name="하" localSheetId="2">#REF!</definedName>
    <definedName name="하" localSheetId="1">#REF!</definedName>
    <definedName name="하">#REF!</definedName>
    <definedName name="합" localSheetId="2">#REF!</definedName>
    <definedName name="합" localSheetId="1">#REF!</definedName>
    <definedName name="합">#REF!</definedName>
    <definedName name="현황">#REF!</definedName>
    <definedName name="협조전" localSheetId="2">#REF!</definedName>
    <definedName name="협조전" localSheetId="1">#REF!</definedName>
    <definedName name="협조전">#REF!</definedName>
    <definedName name="확정하여_보고할것.">#REF!</definedName>
    <definedName name="활동이력">#REF!</definedName>
    <definedName name="회의자료">#REF!</definedName>
    <definedName name="흵____R3_t" localSheetId="2">#REF!</definedName>
    <definedName name="흵____R3_t" localSheetId="1">#REF!</definedName>
    <definedName name="흵____R3_t">#REF!</definedName>
    <definedName name="ㅏㅏㅏ" localSheetId="2" hidden="1">{#N/A,#N/A,FALSE,"단축1";#N/A,#N/A,FALSE,"단축2";#N/A,#N/A,FALSE,"단축3";#N/A,#N/A,FALSE,"장축";#N/A,#N/A,FALSE,"4WD"}</definedName>
    <definedName name="ㅏㅏㅏ" localSheetId="1" hidden="1">{#N/A,#N/A,FALSE,"단축1";#N/A,#N/A,FALSE,"단축2";#N/A,#N/A,FALSE,"단축3";#N/A,#N/A,FALSE,"장축";#N/A,#N/A,FALSE,"4WD"}</definedName>
    <definedName name="ㅏㅏㅏ" hidden="1">{#N/A,#N/A,FALSE,"단축1";#N/A,#N/A,FALSE,"단축2";#N/A,#N/A,FALSE,"단축3";#N/A,#N/A,FALSE,"장축";#N/A,#N/A,FALSE,"4WD"}</definedName>
    <definedName name="ㅐㅐㅐ" localSheetId="2">#REF!</definedName>
    <definedName name="ㅐㅐㅐ" localSheetId="1">#REF!</definedName>
    <definedName name="ㅐㅐㅐ">#REF!</definedName>
    <definedName name="ㅕㅕ" localSheetId="2">#REF!</definedName>
    <definedName name="ㅕㅕ" localSheetId="1">#REF!</definedName>
    <definedName name="ㅕㅕ">#REF!</definedName>
    <definedName name="ㅗ돟ㄷ" localSheetId="2" hidden="1">{#N/A,#N/A,FALSE,"단축1";#N/A,#N/A,FALSE,"단축2";#N/A,#N/A,FALSE,"단축3";#N/A,#N/A,FALSE,"장축";#N/A,#N/A,FALSE,"4WD"}</definedName>
    <definedName name="ㅗ돟ㄷ" localSheetId="1" hidden="1">{#N/A,#N/A,FALSE,"단축1";#N/A,#N/A,FALSE,"단축2";#N/A,#N/A,FALSE,"단축3";#N/A,#N/A,FALSE,"장축";#N/A,#N/A,FALSE,"4WD"}</definedName>
    <definedName name="ㅗ돟ㄷ" hidden="1">{#N/A,#N/A,FALSE,"단축1";#N/A,#N/A,FALSE,"단축2";#N/A,#N/A,FALSE,"단축3";#N/A,#N/A,FALSE,"장축";#N/A,#N/A,FALSE,"4WD"}</definedName>
    <definedName name="ㅗㅁㅈ몸조" localSheetId="2" hidden="1">{#N/A,#N/A,FALSE,"단축1";#N/A,#N/A,FALSE,"단축2";#N/A,#N/A,FALSE,"단축3";#N/A,#N/A,FALSE,"장축";#N/A,#N/A,FALSE,"4WD"}</definedName>
    <definedName name="ㅗㅁㅈ몸조" localSheetId="1" hidden="1">{#N/A,#N/A,FALSE,"단축1";#N/A,#N/A,FALSE,"단축2";#N/A,#N/A,FALSE,"단축3";#N/A,#N/A,FALSE,"장축";#N/A,#N/A,FALSE,"4WD"}</definedName>
    <definedName name="ㅗㅁㅈ몸조" hidden="1">{#N/A,#N/A,FALSE,"단축1";#N/A,#N/A,FALSE,"단축2";#N/A,#N/A,FALSE,"단축3";#N/A,#N/A,FALSE,"장축";#N/A,#N/A,FALSE,"4WD"}</definedName>
    <definedName name="ㅗㅓ" localSheetId="2">#REF!</definedName>
    <definedName name="ㅗㅓ" localSheetId="1">#REF!</definedName>
    <definedName name="ㅗㅓ">#REF!</definedName>
    <definedName name="ㅗㅗㅗ" localSheetId="2">#REF!</definedName>
    <definedName name="ㅗㅗㅗ" localSheetId="1">#REF!</definedName>
    <definedName name="ㅗㅗㅗ">#REF!</definedName>
    <definedName name="ㅛㄷ효ㅕ">#N/A</definedName>
    <definedName name="ㅠㅠㅠㅠ" localSheetId="2">'设变后（密度45）'!ㅠㅠㅠㅠ</definedName>
    <definedName name="ㅠㅠㅠㅠ" localSheetId="1">'设变前（密度50）'!ㅠㅠㅠㅠ</definedName>
    <definedName name="ㅠㅠㅠㅠ">[0]!ㅠㅠㅠㅠ</definedName>
    <definedName name="ㅣㅣㅣ" localSheetId="2" hidden="1">{#N/A,#N/A,FALSE,"단축1";#N/A,#N/A,FALSE,"단축2";#N/A,#N/A,FALSE,"단축3";#N/A,#N/A,FALSE,"장축";#N/A,#N/A,FALSE,"4WD"}</definedName>
    <definedName name="ㅣㅣㅣ" localSheetId="1" hidden="1">{#N/A,#N/A,FALSE,"단축1";#N/A,#N/A,FALSE,"단축2";#N/A,#N/A,FALSE,"단축3";#N/A,#N/A,FALSE,"장축";#N/A,#N/A,FALSE,"4WD"}</definedName>
    <definedName name="ㅣㅣㅣ" hidden="1">{#N/A,#N/A,FALSE,"단축1";#N/A,#N/A,FALSE,"단축2";#N/A,#N/A,FALSE,"단축3";#N/A,#N/A,FALSE,"장축";#N/A,#N/A,FALSE,"4WD"}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4" i="1"/>
  <c r="O4" i="1"/>
  <c r="G5" i="1"/>
  <c r="G4" i="1"/>
  <c r="F6" i="1" s="1"/>
  <c r="M6" i="1"/>
  <c r="M4" i="1"/>
  <c r="I6" i="1"/>
  <c r="I55" i="5"/>
  <c r="H54" i="5"/>
  <c r="I54" i="5" s="1"/>
  <c r="H46" i="5"/>
  <c r="I36" i="5"/>
  <c r="I35" i="5"/>
  <c r="I34" i="5"/>
  <c r="I33" i="5"/>
  <c r="I32" i="5"/>
  <c r="I31" i="5"/>
  <c r="I30" i="5"/>
  <c r="I29" i="5"/>
  <c r="I28" i="5"/>
  <c r="H37" i="5" s="1"/>
  <c r="I27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G7" i="5"/>
  <c r="H7" i="5" s="1"/>
  <c r="H24" i="5" s="1"/>
  <c r="I55" i="4"/>
  <c r="I54" i="4"/>
  <c r="G40" i="4"/>
  <c r="H46" i="4" s="1"/>
  <c r="I36" i="4"/>
  <c r="I35" i="4"/>
  <c r="I34" i="4"/>
  <c r="I33" i="4"/>
  <c r="I32" i="4"/>
  <c r="I31" i="4"/>
  <c r="I30" i="4"/>
  <c r="I29" i="4"/>
  <c r="H37" i="4" s="1"/>
  <c r="I28" i="4"/>
  <c r="I27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24" i="4" s="1"/>
  <c r="G7" i="4"/>
  <c r="N4" i="1" l="1"/>
  <c r="H47" i="5"/>
  <c r="I49" i="5"/>
  <c r="I51" i="5"/>
  <c r="I50" i="5"/>
  <c r="I51" i="4"/>
  <c r="I50" i="4"/>
  <c r="H47" i="4"/>
  <c r="I49" i="4"/>
  <c r="I58" i="5" l="1"/>
  <c r="I52" i="5"/>
  <c r="I53" i="5"/>
  <c r="I58" i="4"/>
  <c r="I52" i="4"/>
  <c r="I53" i="4"/>
  <c r="E5" i="1" l="1"/>
  <c r="E6" i="1" s="1"/>
  <c r="E4" i="1"/>
  <c r="M5" i="1"/>
  <c r="N5" i="1"/>
  <c r="O5" i="1" l="1"/>
  <c r="P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123</author>
  </authors>
  <commentList>
    <comment ref="H54" authorId="0" shapeId="0" xr:uid="{DDA76721-6CA9-4A8F-8A48-6B988D6BBFEC}">
      <text>
        <r>
          <rPr>
            <b/>
            <sz val="9"/>
            <color indexed="81"/>
            <rFont val="宋体"/>
            <family val="3"/>
            <charset val="134"/>
          </rPr>
          <t>前10万台摊销完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<sst xmlns="http://schemas.openxmlformats.org/spreadsheetml/2006/main" count="185" uniqueCount="100">
  <si>
    <t>序号</t>
    <phoneticPr fontId="1" type="noConversion"/>
  </si>
  <si>
    <t>产品代码</t>
    <phoneticPr fontId="1" type="noConversion"/>
  </si>
  <si>
    <t>产品名称</t>
    <phoneticPr fontId="1" type="noConversion"/>
  </si>
  <si>
    <t>单位</t>
    <phoneticPr fontId="1" type="noConversion"/>
  </si>
  <si>
    <t>密度50</t>
    <phoneticPr fontId="1" type="noConversion"/>
  </si>
  <si>
    <t>包装袋</t>
    <phoneticPr fontId="1" type="noConversion"/>
  </si>
  <si>
    <t>说明</t>
    <phoneticPr fontId="1" type="noConversion"/>
  </si>
  <si>
    <t>密度45</t>
    <phoneticPr fontId="1" type="noConversion"/>
  </si>
  <si>
    <t>包装箱</t>
    <phoneticPr fontId="1" type="noConversion"/>
  </si>
  <si>
    <t>EPP单价</t>
    <phoneticPr fontId="1" type="noConversion"/>
  </si>
  <si>
    <t>包装物</t>
    <phoneticPr fontId="1" type="noConversion"/>
  </si>
  <si>
    <t>合计</t>
    <phoneticPr fontId="1" type="noConversion"/>
  </si>
  <si>
    <t>月合计</t>
    <phoneticPr fontId="1" type="noConversion"/>
  </si>
  <si>
    <t>备注</t>
    <phoneticPr fontId="1" type="noConversion"/>
  </si>
  <si>
    <t>SCS0012125</t>
  </si>
  <si>
    <t>后排坐垫右侧EPP发泡B01</t>
  </si>
  <si>
    <t>SCS0012124</t>
  </si>
  <si>
    <t>后排坐垫左侧EPP发泡B01</t>
  </si>
  <si>
    <t>EA</t>
    <phoneticPr fontId="1" type="noConversion"/>
  </si>
  <si>
    <t>设变前价格（不含税）</t>
    <phoneticPr fontId="1" type="noConversion"/>
  </si>
  <si>
    <t>设变后价格（不含税）</t>
    <phoneticPr fontId="1" type="noConversion"/>
  </si>
  <si>
    <t>设变后价差（不含税）</t>
    <phoneticPr fontId="1" type="noConversion"/>
  </si>
  <si>
    <t>包装改为纸箱，
32件/箱，28.2元/箱</t>
    <phoneticPr fontId="1" type="noConversion"/>
  </si>
  <si>
    <t>李尔项目B01发泡EPP设变前后成本对比表</t>
    <phoneticPr fontId="1" type="noConversion"/>
  </si>
  <si>
    <t>合计：</t>
    <phoneticPr fontId="1" type="noConversion"/>
  </si>
  <si>
    <t>模摊调整后-成本计算书明细</t>
    <phoneticPr fontId="6" type="noConversion"/>
  </si>
  <si>
    <t>车    型 : B01</t>
    <phoneticPr fontId="8" type="noConversion"/>
  </si>
  <si>
    <t xml:space="preserve">零件号 : </t>
    <phoneticPr fontId="6" type="noConversion"/>
  </si>
  <si>
    <t>L002064791</t>
    <phoneticPr fontId="8" type="noConversion"/>
  </si>
  <si>
    <t>厂    家 : 致冠</t>
    <phoneticPr fontId="6" type="noConversion"/>
  </si>
  <si>
    <t xml:space="preserve">零件名 : </t>
    <phoneticPr fontId="6" type="noConversion"/>
  </si>
  <si>
    <t>B01 EPP发泡</t>
    <phoneticPr fontId="8" type="noConversion"/>
  </si>
  <si>
    <t xml:space="preserve">编制日 : </t>
    <phoneticPr fontId="6" type="noConversion"/>
  </si>
  <si>
    <r>
      <t xml:space="preserve">项目
</t>
    </r>
    <r>
      <rPr>
        <sz val="12"/>
        <rFont val="Gulim"/>
        <family val="2"/>
        <charset val="129"/>
      </rPr>
      <t>항목</t>
    </r>
    <phoneticPr fontId="6" type="noConversion"/>
  </si>
  <si>
    <t>B01项目辅资材（EPP发泡)</t>
    <phoneticPr fontId="6" type="noConversion"/>
  </si>
  <si>
    <r>
      <t xml:space="preserve">材质,规格
</t>
    </r>
    <r>
      <rPr>
        <sz val="12"/>
        <rFont val="Gulim"/>
        <family val="2"/>
        <charset val="129"/>
      </rPr>
      <t>재질</t>
    </r>
    <r>
      <rPr>
        <sz val="12"/>
        <rFont val="微软雅黑"/>
        <family val="2"/>
        <charset val="134"/>
      </rPr>
      <t>,</t>
    </r>
    <r>
      <rPr>
        <sz val="12"/>
        <rFont val="Gulim"/>
        <family val="2"/>
        <charset val="129"/>
      </rPr>
      <t>규격</t>
    </r>
    <phoneticPr fontId="6" type="noConversion"/>
  </si>
  <si>
    <r>
      <t xml:space="preserve">单位
</t>
    </r>
    <r>
      <rPr>
        <sz val="12"/>
        <rFont val="Gulim"/>
        <family val="2"/>
        <charset val="129"/>
      </rPr>
      <t>단위</t>
    </r>
    <phoneticPr fontId="6" type="noConversion"/>
  </si>
  <si>
    <r>
      <t xml:space="preserve">单价
</t>
    </r>
    <r>
      <rPr>
        <sz val="12"/>
        <rFont val="Gulim"/>
        <family val="2"/>
        <charset val="129"/>
      </rPr>
      <t>단가</t>
    </r>
    <phoneticPr fontId="6" type="noConversion"/>
  </si>
  <si>
    <r>
      <t xml:space="preserve">耗用量
</t>
    </r>
    <r>
      <rPr>
        <sz val="12"/>
        <rFont val="Gulim"/>
        <family val="2"/>
        <charset val="129"/>
      </rPr>
      <t>소요량</t>
    </r>
    <phoneticPr fontId="6" type="noConversion"/>
  </si>
  <si>
    <r>
      <t xml:space="preserve">材料费
</t>
    </r>
    <r>
      <rPr>
        <sz val="12"/>
        <rFont val="Gulim"/>
        <family val="2"/>
        <charset val="129"/>
      </rPr>
      <t>자료비</t>
    </r>
    <phoneticPr fontId="6" type="noConversion"/>
  </si>
  <si>
    <r>
      <t xml:space="preserve">备注
</t>
    </r>
    <r>
      <rPr>
        <sz val="12"/>
        <rFont val="Gulim"/>
        <family val="2"/>
        <charset val="129"/>
      </rPr>
      <t>비고</t>
    </r>
    <phoneticPr fontId="6" type="noConversion"/>
  </si>
  <si>
    <t>A材料</t>
    <phoneticPr fontId="8" type="noConversion"/>
  </si>
  <si>
    <t xml:space="preserve">EPP  </t>
    <phoneticPr fontId="8" type="noConversion"/>
  </si>
  <si>
    <t>kg</t>
    <phoneticPr fontId="8" type="noConversion"/>
  </si>
  <si>
    <t>包装</t>
    <phoneticPr fontId="8" type="noConversion"/>
  </si>
  <si>
    <t>塑料袋</t>
    <phoneticPr fontId="8" type="noConversion"/>
  </si>
  <si>
    <t>90EA/袋</t>
    <phoneticPr fontId="8" type="noConversion"/>
  </si>
  <si>
    <t>-以上-</t>
    <phoneticPr fontId="8" type="noConversion"/>
  </si>
  <si>
    <t>材</t>
    <phoneticPr fontId="6" type="noConversion"/>
  </si>
  <si>
    <t>料</t>
    <phoneticPr fontId="6" type="noConversion"/>
  </si>
  <si>
    <t>费</t>
    <phoneticPr fontId="12" type="noConversion"/>
  </si>
  <si>
    <t>⑴</t>
    <phoneticPr fontId="6" type="noConversion"/>
  </si>
  <si>
    <t>计</t>
    <phoneticPr fontId="6" type="noConversion"/>
  </si>
  <si>
    <t>劳务费
(2)</t>
    <phoneticPr fontId="12" type="noConversion"/>
  </si>
  <si>
    <r>
      <t xml:space="preserve">工序名
</t>
    </r>
    <r>
      <rPr>
        <sz val="12"/>
        <rFont val="Gulim"/>
        <family val="2"/>
        <charset val="129"/>
      </rPr>
      <t>공정명</t>
    </r>
    <phoneticPr fontId="6" type="noConversion"/>
  </si>
  <si>
    <t>C/T(s)</t>
    <phoneticPr fontId="6" type="noConversion"/>
  </si>
  <si>
    <r>
      <t xml:space="preserve">人数
</t>
    </r>
    <r>
      <rPr>
        <sz val="12"/>
        <rFont val="Gulim"/>
        <family val="2"/>
        <charset val="129"/>
      </rPr>
      <t>인원수</t>
    </r>
    <phoneticPr fontId="6" type="noConversion"/>
  </si>
  <si>
    <r>
      <t>工资率/</t>
    </r>
    <r>
      <rPr>
        <sz val="12"/>
        <rFont val="Gulim"/>
        <family val="2"/>
        <charset val="129"/>
      </rPr>
      <t>임율</t>
    </r>
    <r>
      <rPr>
        <sz val="10"/>
        <rFont val="微软雅黑"/>
        <family val="2"/>
        <charset val="134"/>
      </rPr>
      <t>(RMB/3600s)</t>
    </r>
    <phoneticPr fontId="6" type="noConversion"/>
  </si>
  <si>
    <r>
      <t xml:space="preserve">金额
</t>
    </r>
    <r>
      <rPr>
        <sz val="12"/>
        <rFont val="Gulim"/>
        <family val="2"/>
        <charset val="129"/>
      </rPr>
      <t>금액</t>
    </r>
    <phoneticPr fontId="6" type="noConversion"/>
  </si>
  <si>
    <t>发泡成型</t>
    <phoneticPr fontId="8" type="noConversion"/>
  </si>
  <si>
    <t>包装检验</t>
    <phoneticPr fontId="8" type="noConversion"/>
  </si>
  <si>
    <t>加</t>
    <phoneticPr fontId="6" type="noConversion"/>
  </si>
  <si>
    <t>工</t>
    <phoneticPr fontId="6" type="noConversion"/>
  </si>
  <si>
    <t>经费
(3)</t>
    <phoneticPr fontId="6" type="noConversion"/>
  </si>
  <si>
    <r>
      <t xml:space="preserve">机器名
</t>
    </r>
    <r>
      <rPr>
        <sz val="12"/>
        <rFont val="Gulim"/>
        <family val="2"/>
        <charset val="129"/>
      </rPr>
      <t>기계명</t>
    </r>
    <phoneticPr fontId="6" type="noConversion"/>
  </si>
  <si>
    <r>
      <t xml:space="preserve">计算方法
</t>
    </r>
    <r>
      <rPr>
        <sz val="12"/>
        <rFont val="Gulim"/>
        <family val="2"/>
        <charset val="129"/>
      </rPr>
      <t>계산방법</t>
    </r>
    <phoneticPr fontId="6" type="noConversion"/>
  </si>
  <si>
    <t>巨宝馨1218</t>
    <phoneticPr fontId="8" type="noConversion"/>
  </si>
  <si>
    <t>XXXXXXXXX</t>
    <phoneticPr fontId="8" type="noConversion"/>
  </si>
  <si>
    <t>⑷</t>
    <phoneticPr fontId="6" type="noConversion"/>
  </si>
  <si>
    <t>小     计</t>
    <phoneticPr fontId="6" type="noConversion"/>
  </si>
  <si>
    <r>
      <t>企业名/</t>
    </r>
    <r>
      <rPr>
        <sz val="12"/>
        <rFont val="BatangChe"/>
        <family val="3"/>
        <charset val="129"/>
      </rPr>
      <t>업체명</t>
    </r>
    <r>
      <rPr>
        <sz val="12"/>
        <rFont val="微软雅黑"/>
        <family val="2"/>
        <charset val="134"/>
      </rPr>
      <t>:     致冠沧州汽车部件有限公司</t>
    </r>
    <phoneticPr fontId="8" type="noConversion"/>
  </si>
  <si>
    <r>
      <t>成本项目/</t>
    </r>
    <r>
      <rPr>
        <sz val="12"/>
        <rFont val="Gulim"/>
        <family val="2"/>
        <charset val="129"/>
      </rPr>
      <t>원가항목</t>
    </r>
    <phoneticPr fontId="6" type="noConversion"/>
  </si>
  <si>
    <r>
      <t>计算方法/</t>
    </r>
    <r>
      <rPr>
        <sz val="12"/>
        <rFont val="Gulim"/>
        <family val="2"/>
        <charset val="129"/>
      </rPr>
      <t>산출내역</t>
    </r>
    <phoneticPr fontId="6" type="noConversion"/>
  </si>
  <si>
    <r>
      <t>金额/</t>
    </r>
    <r>
      <rPr>
        <sz val="12"/>
        <rFont val="Gulim"/>
        <family val="2"/>
        <charset val="129"/>
      </rPr>
      <t>금액</t>
    </r>
    <phoneticPr fontId="6" type="noConversion"/>
  </si>
  <si>
    <r>
      <t xml:space="preserve">⑷ 加   工   费 </t>
    </r>
    <r>
      <rPr>
        <sz val="9"/>
        <rFont val="BatangChe"/>
        <family val="3"/>
        <charset val="129"/>
      </rPr>
      <t>가공비</t>
    </r>
    <phoneticPr fontId="6" type="noConversion"/>
  </si>
  <si>
    <t>⑵ + ⑶</t>
    <phoneticPr fontId="6" type="noConversion"/>
  </si>
  <si>
    <r>
      <t xml:space="preserve">⑸ 制 造 成 本 </t>
    </r>
    <r>
      <rPr>
        <sz val="9"/>
        <rFont val="BatangChe"/>
        <family val="3"/>
        <charset val="129"/>
      </rPr>
      <t>제조원가</t>
    </r>
    <phoneticPr fontId="6" type="noConversion"/>
  </si>
  <si>
    <t>⑴ + ⑷</t>
    <phoneticPr fontId="6" type="noConversion"/>
  </si>
  <si>
    <r>
      <t xml:space="preserve">⑹ 材料管理费 </t>
    </r>
    <r>
      <rPr>
        <sz val="9"/>
        <rFont val="BatangChe"/>
        <family val="3"/>
        <charset val="129"/>
      </rPr>
      <t>재료관리비</t>
    </r>
    <phoneticPr fontId="6" type="noConversion"/>
  </si>
  <si>
    <t>⑴ × 2%</t>
    <phoneticPr fontId="6" type="noConversion"/>
  </si>
  <si>
    <r>
      <t xml:space="preserve">⑺ 一般管理费 </t>
    </r>
    <r>
      <rPr>
        <sz val="9"/>
        <rFont val="BatangChe"/>
        <family val="3"/>
        <charset val="129"/>
      </rPr>
      <t>일반관리비</t>
    </r>
    <r>
      <rPr>
        <sz val="9"/>
        <rFont val="微软雅黑"/>
        <family val="2"/>
        <charset val="134"/>
      </rPr>
      <t xml:space="preserve"> </t>
    </r>
    <phoneticPr fontId="6" type="noConversion"/>
  </si>
  <si>
    <t>⑷ × 24%</t>
    <phoneticPr fontId="6" type="noConversion"/>
  </si>
  <si>
    <r>
      <t xml:space="preserve">⑻ 利          润 </t>
    </r>
    <r>
      <rPr>
        <sz val="9"/>
        <rFont val="BatangChe"/>
        <family val="3"/>
        <charset val="129"/>
      </rPr>
      <t>이윤</t>
    </r>
    <phoneticPr fontId="6" type="noConversion"/>
  </si>
  <si>
    <t>[⑷ + ⑺] × 15%</t>
    <phoneticPr fontId="6" type="noConversion"/>
  </si>
  <si>
    <r>
      <t xml:space="preserve">⑼ 模检具费用 </t>
    </r>
    <r>
      <rPr>
        <sz val="9"/>
        <rFont val="BatangChe"/>
        <family val="3"/>
        <charset val="129"/>
      </rPr>
      <t>금형비용</t>
    </r>
    <phoneticPr fontId="6" type="noConversion"/>
  </si>
  <si>
    <r>
      <t xml:space="preserve">⑽ 运   输   费 </t>
    </r>
    <r>
      <rPr>
        <sz val="9"/>
        <rFont val="BatangChe"/>
        <family val="3"/>
        <charset val="129"/>
      </rPr>
      <t>운비</t>
    </r>
    <phoneticPr fontId="6" type="noConversion"/>
  </si>
  <si>
    <t>提供单独明细</t>
    <phoneticPr fontId="8" type="noConversion"/>
  </si>
  <si>
    <r>
      <t xml:space="preserve">⑾ 研 发 费 用 </t>
    </r>
    <r>
      <rPr>
        <sz val="9"/>
        <rFont val="BatangChe"/>
        <family val="3"/>
        <charset val="129"/>
      </rPr>
      <t>연구개발비</t>
    </r>
    <phoneticPr fontId="6" type="noConversion"/>
  </si>
  <si>
    <r>
      <t>制作人/</t>
    </r>
    <r>
      <rPr>
        <sz val="12"/>
        <rFont val="BatangChe"/>
        <family val="3"/>
        <charset val="129"/>
      </rPr>
      <t>작성자</t>
    </r>
    <r>
      <rPr>
        <sz val="12"/>
        <rFont val="微软雅黑"/>
        <family val="2"/>
        <charset val="134"/>
      </rPr>
      <t>:                                                    [印]</t>
    </r>
  </si>
  <si>
    <t>柴春利</t>
    <phoneticPr fontId="8" type="noConversion"/>
  </si>
  <si>
    <r>
      <t xml:space="preserve">⑿ 生产废弃物 </t>
    </r>
    <r>
      <rPr>
        <sz val="9"/>
        <rFont val="BatangChe"/>
        <family val="3"/>
        <charset val="129"/>
      </rPr>
      <t>생산페기물</t>
    </r>
    <phoneticPr fontId="6" type="noConversion"/>
  </si>
  <si>
    <t>最终报价</t>
    <phoneticPr fontId="6" type="noConversion"/>
  </si>
  <si>
    <t>SUM[ ⑸ : ⑿ ]</t>
    <phoneticPr fontId="6" type="noConversion"/>
  </si>
  <si>
    <r>
      <t>纸箱尺寸：
1.2*0.95*0.65=7.44m</t>
    </r>
    <r>
      <rPr>
        <vertAlign val="superscript"/>
        <sz val="10"/>
        <color theme="1"/>
        <rFont val="微软雅黑"/>
        <family val="2"/>
        <charset val="134"/>
      </rPr>
      <t>2</t>
    </r>
    <r>
      <rPr>
        <sz val="10"/>
        <color theme="1"/>
        <rFont val="微软雅黑"/>
        <family val="2"/>
        <charset val="134"/>
      </rPr>
      <t>，合3.8元/平</t>
    </r>
    <phoneticPr fontId="1" type="noConversion"/>
  </si>
  <si>
    <t>成本计算书明细</t>
    <phoneticPr fontId="6" type="noConversion"/>
  </si>
  <si>
    <t>EPP  20p</t>
    <phoneticPr fontId="8" type="noConversion"/>
  </si>
  <si>
    <t>16EA/袋</t>
    <phoneticPr fontId="8" type="noConversion"/>
  </si>
  <si>
    <t>包装为塑料袋，
16件/袋，1.1元/袋</t>
    <phoneticPr fontId="1" type="noConversion"/>
  </si>
  <si>
    <t>塑料袋</t>
    <phoneticPr fontId="1" type="noConversion"/>
  </si>
  <si>
    <t>上半年平均月用量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</si>
</sst>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_);[Red]\(0\)"/>
    <numFmt numFmtId="179" formatCode="#,##0.00_ "/>
    <numFmt numFmtId="180" formatCode="#,##0.0"/>
    <numFmt numFmtId="181" formatCode="#,##0_ "/>
    <numFmt numFmtId="182" formatCode="0_ "/>
    <numFmt numFmtId="183" formatCode="_-* #,##0_-;\-* #,##0_-;_-* &quot;-&quot;_-;_-@_-"/>
  </numFmts>
  <fonts count="2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바탕체"/>
      <family val="3"/>
      <charset val="129"/>
    </font>
    <font>
      <b/>
      <sz val="18"/>
      <name val="微软雅黑"/>
      <family val="2"/>
      <charset val="134"/>
    </font>
    <font>
      <sz val="10"/>
      <name val="바탕체"/>
      <family val="3"/>
      <charset val="129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2"/>
      <name val="Gulim"/>
      <family val="2"/>
      <charset val="129"/>
    </font>
    <font>
      <sz val="10"/>
      <name val="微软雅黑"/>
      <family val="2"/>
      <charset val="134"/>
    </font>
    <font>
      <sz val="8"/>
      <name val="돋움"/>
      <family val="2"/>
      <charset val="129"/>
    </font>
    <font>
      <sz val="10"/>
      <name val="돋움"/>
      <family val="2"/>
      <charset val="129"/>
    </font>
    <font>
      <sz val="12"/>
      <name val="BatangChe"/>
      <family val="3"/>
      <charset val="129"/>
    </font>
    <font>
      <sz val="9"/>
      <name val="微软雅黑"/>
      <family val="2"/>
      <charset val="134"/>
    </font>
    <font>
      <sz val="9"/>
      <name val="BatangChe"/>
      <family val="3"/>
      <charset val="129"/>
    </font>
    <font>
      <vertAlign val="superscript"/>
      <sz val="10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183" fontId="13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8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14" fontId="9" fillId="0" borderId="3" xfId="1" applyNumberFormat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43" fontId="11" fillId="0" borderId="18" xfId="1" applyNumberFormat="1" applyFont="1" applyBorder="1" applyAlignment="1">
      <alignment vertical="center"/>
    </xf>
    <xf numFmtId="179" fontId="11" fillId="0" borderId="19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43" fontId="11" fillId="0" borderId="23" xfId="1" applyNumberFormat="1" applyFont="1" applyBorder="1" applyAlignment="1">
      <alignment vertical="center"/>
    </xf>
    <xf numFmtId="180" fontId="11" fillId="0" borderId="24" xfId="1" applyNumberFormat="1" applyFont="1" applyBorder="1" applyAlignment="1">
      <alignment horizontal="left" vertical="center"/>
    </xf>
    <xf numFmtId="180" fontId="11" fillId="0" borderId="25" xfId="1" applyNumberFormat="1" applyFont="1" applyBorder="1" applyAlignment="1">
      <alignment horizontal="left" vertical="center"/>
    </xf>
    <xf numFmtId="180" fontId="11" fillId="0" borderId="21" xfId="1" applyNumberFormat="1" applyFont="1" applyBorder="1" applyAlignment="1">
      <alignment horizontal="left" vertical="center"/>
    </xf>
    <xf numFmtId="180" fontId="11" fillId="0" borderId="26" xfId="1" applyNumberFormat="1" applyFont="1" applyBorder="1" applyAlignment="1">
      <alignment horizontal="left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80" fontId="11" fillId="0" borderId="29" xfId="1" applyNumberFormat="1" applyFont="1" applyBorder="1" applyAlignment="1">
      <alignment horizontal="left" vertical="center"/>
    </xf>
    <xf numFmtId="180" fontId="11" fillId="0" borderId="30" xfId="1" applyNumberFormat="1" applyFont="1" applyBorder="1" applyAlignment="1">
      <alignment horizontal="left" vertical="center"/>
    </xf>
    <xf numFmtId="0" fontId="11" fillId="0" borderId="33" xfId="1" applyFont="1" applyBorder="1" applyAlignment="1">
      <alignment horizontal="center" vertical="center"/>
    </xf>
    <xf numFmtId="43" fontId="11" fillId="0" borderId="33" xfId="1" applyNumberFormat="1" applyFont="1" applyBorder="1" applyAlignment="1">
      <alignment vertical="center"/>
    </xf>
    <xf numFmtId="179" fontId="11" fillId="0" borderId="34" xfId="1" applyNumberFormat="1" applyFont="1" applyBorder="1" applyAlignment="1">
      <alignment horizontal="center" vertical="center"/>
    </xf>
    <xf numFmtId="0" fontId="7" fillId="0" borderId="36" xfId="1" applyFont="1" applyBorder="1" applyAlignment="1">
      <alignment vertical="center"/>
    </xf>
    <xf numFmtId="0" fontId="7" fillId="0" borderId="41" xfId="1" applyFont="1" applyBorder="1" applyAlignment="1">
      <alignment vertical="center"/>
    </xf>
    <xf numFmtId="181" fontId="11" fillId="0" borderId="19" xfId="1" applyNumberFormat="1" applyFont="1" applyBorder="1" applyAlignment="1">
      <alignment horizontal="center" vertical="center"/>
    </xf>
    <xf numFmtId="182" fontId="11" fillId="0" borderId="23" xfId="2" applyNumberFormat="1" applyFont="1" applyBorder="1" applyAlignment="1">
      <alignment horizontal="center"/>
    </xf>
    <xf numFmtId="181" fontId="11" fillId="0" borderId="49" xfId="1" applyNumberFormat="1" applyFont="1" applyBorder="1" applyAlignment="1">
      <alignment horizontal="center" vertical="center"/>
    </xf>
    <xf numFmtId="182" fontId="11" fillId="0" borderId="27" xfId="2" applyNumberFormat="1" applyFont="1" applyBorder="1" applyAlignment="1">
      <alignment horizontal="center"/>
    </xf>
    <xf numFmtId="43" fontId="11" fillId="0" borderId="27" xfId="1" applyNumberFormat="1" applyFont="1" applyBorder="1" applyAlignment="1">
      <alignment vertical="center"/>
    </xf>
    <xf numFmtId="43" fontId="11" fillId="0" borderId="21" xfId="1" applyNumberFormat="1" applyFont="1" applyBorder="1" applyAlignment="1">
      <alignment horizontal="center" vertical="center"/>
    </xf>
    <xf numFmtId="181" fontId="11" fillId="0" borderId="34" xfId="1" applyNumberFormat="1" applyFont="1" applyBorder="1" applyAlignment="1">
      <alignment horizontal="center" vertical="center"/>
    </xf>
    <xf numFmtId="182" fontId="11" fillId="0" borderId="33" xfId="1" applyNumberFormat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43" fontId="11" fillId="0" borderId="42" xfId="1" applyNumberFormat="1" applyFont="1" applyBorder="1" applyAlignment="1">
      <alignment horizontal="center" vertical="center"/>
    </xf>
    <xf numFmtId="180" fontId="11" fillId="0" borderId="52" xfId="1" applyNumberFormat="1" applyFont="1" applyBorder="1" applyAlignment="1">
      <alignment horizontal="left" vertical="center"/>
    </xf>
    <xf numFmtId="0" fontId="11" fillId="0" borderId="2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179" fontId="7" fillId="0" borderId="1" xfId="3" applyNumberFormat="1" applyFont="1" applyBorder="1" applyAlignment="1">
      <alignment horizontal="right" vertical="center" shrinkToFit="1"/>
    </xf>
    <xf numFmtId="179" fontId="2" fillId="0" borderId="53" xfId="3" applyNumberFormat="1" applyFont="1" applyBorder="1" applyAlignment="1">
      <alignment horizontal="center" vertical="center"/>
    </xf>
    <xf numFmtId="179" fontId="2" fillId="0" borderId="54" xfId="3" applyNumberFormat="1" applyFont="1" applyBorder="1" applyAlignment="1">
      <alignment horizontal="center" vertical="center"/>
    </xf>
    <xf numFmtId="179" fontId="2" fillId="0" borderId="54" xfId="3" applyNumberFormat="1" applyFont="1" applyFill="1" applyBorder="1" applyAlignment="1">
      <alignment horizontal="center" vertical="center"/>
    </xf>
    <xf numFmtId="0" fontId="7" fillId="0" borderId="56" xfId="1" applyFont="1" applyBorder="1"/>
    <xf numFmtId="0" fontId="7" fillId="0" borderId="47" xfId="1" applyFont="1" applyBorder="1"/>
    <xf numFmtId="179" fontId="7" fillId="0" borderId="57" xfId="3" applyNumberFormat="1" applyFont="1" applyBorder="1" applyAlignment="1">
      <alignment horizontal="center" vertical="center"/>
    </xf>
    <xf numFmtId="179" fontId="7" fillId="0" borderId="59" xfId="3" quotePrefix="1" applyNumberFormat="1" applyFont="1" applyBorder="1" applyAlignment="1">
      <alignment horizontal="center" vertical="center"/>
    </xf>
    <xf numFmtId="0" fontId="7" fillId="0" borderId="36" xfId="1" applyFont="1" applyBorder="1"/>
    <xf numFmtId="0" fontId="7" fillId="0" borderId="2" xfId="1" applyFont="1" applyBorder="1"/>
    <xf numFmtId="0" fontId="7" fillId="0" borderId="12" xfId="1" applyFont="1" applyBorder="1"/>
    <xf numFmtId="179" fontId="7" fillId="0" borderId="61" xfId="3" quotePrefix="1" applyNumberFormat="1" applyFont="1" applyBorder="1" applyAlignment="1">
      <alignment horizontal="center" vertical="center"/>
    </xf>
    <xf numFmtId="179" fontId="7" fillId="0" borderId="66" xfId="3" applyNumberFormat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14" fontId="7" fillId="0" borderId="3" xfId="1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44" fontId="7" fillId="0" borderId="66" xfId="1" applyNumberFormat="1" applyFont="1" applyBorder="1" applyAlignment="1">
      <alignment horizontal="center" vertical="center"/>
    </xf>
    <xf numFmtId="44" fontId="7" fillId="0" borderId="67" xfId="1" applyNumberFormat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43" fontId="7" fillId="0" borderId="57" xfId="1" applyNumberFormat="1" applyFont="1" applyBorder="1" applyAlignment="1">
      <alignment horizontal="center" vertical="center"/>
    </xf>
    <xf numFmtId="43" fontId="7" fillId="0" borderId="58" xfId="1" applyNumberFormat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43" fontId="7" fillId="0" borderId="59" xfId="1" applyNumberFormat="1" applyFont="1" applyBorder="1" applyAlignment="1">
      <alignment horizontal="center" vertical="center"/>
    </xf>
    <xf numFmtId="43" fontId="7" fillId="0" borderId="60" xfId="1" applyNumberFormat="1" applyFont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43" fontId="7" fillId="0" borderId="61" xfId="1" applyNumberFormat="1" applyFont="1" applyBorder="1" applyAlignment="1">
      <alignment horizontal="center" vertical="center"/>
    </xf>
    <xf numFmtId="43" fontId="7" fillId="0" borderId="62" xfId="1" applyNumberFormat="1" applyFont="1" applyBorder="1" applyAlignment="1">
      <alignment horizontal="center" vertical="center"/>
    </xf>
    <xf numFmtId="43" fontId="7" fillId="0" borderId="54" xfId="1" applyNumberFormat="1" applyFont="1" applyBorder="1" applyAlignment="1">
      <alignment horizontal="center" vertical="center"/>
    </xf>
    <xf numFmtId="43" fontId="7" fillId="0" borderId="55" xfId="1" applyNumberFormat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44" fontId="7" fillId="0" borderId="39" xfId="3" applyNumberFormat="1" applyFont="1" applyBorder="1" applyAlignment="1">
      <alignment horizontal="center" vertical="center"/>
    </xf>
    <xf numFmtId="44" fontId="7" fillId="0" borderId="37" xfId="3" applyNumberFormat="1" applyFont="1" applyBorder="1" applyAlignment="1">
      <alignment horizontal="center" vertical="center"/>
    </xf>
    <xf numFmtId="44" fontId="7" fillId="0" borderId="40" xfId="3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80" fontId="7" fillId="0" borderId="39" xfId="3" applyNumberFormat="1" applyFont="1" applyBorder="1" applyAlignment="1">
      <alignment horizontal="center" vertical="center"/>
    </xf>
    <xf numFmtId="180" fontId="7" fillId="0" borderId="40" xfId="3" applyNumberFormat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43" fontId="7" fillId="0" borderId="42" xfId="1" applyNumberFormat="1" applyFont="1" applyBorder="1" applyAlignment="1">
      <alignment horizontal="center" vertical="center"/>
    </xf>
    <xf numFmtId="43" fontId="7" fillId="0" borderId="45" xfId="1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left"/>
    </xf>
    <xf numFmtId="0" fontId="11" fillId="0" borderId="22" xfId="2" applyFont="1" applyBorder="1" applyAlignment="1">
      <alignment horizontal="left"/>
    </xf>
    <xf numFmtId="0" fontId="11" fillId="0" borderId="21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11" fillId="0" borderId="31" xfId="1" applyFont="1" applyBorder="1" applyAlignment="1">
      <alignment vertical="center"/>
    </xf>
    <xf numFmtId="0" fontId="11" fillId="0" borderId="32" xfId="1" applyFont="1" applyBorder="1" applyAlignment="1">
      <alignment vertical="center"/>
    </xf>
    <xf numFmtId="44" fontId="7" fillId="0" borderId="1" xfId="1" applyNumberFormat="1" applyFont="1" applyBorder="1" applyAlignment="1">
      <alignment horizontal="center" vertical="center"/>
    </xf>
    <xf numFmtId="44" fontId="7" fillId="0" borderId="14" xfId="1" applyNumberFormat="1" applyFont="1" applyBorder="1" applyAlignment="1">
      <alignment horizontal="center" vertical="center"/>
    </xf>
    <xf numFmtId="0" fontId="11" fillId="0" borderId="21" xfId="2" quotePrefix="1" applyFont="1" applyBorder="1" applyAlignment="1">
      <alignment horizontal="left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179" fontId="7" fillId="0" borderId="42" xfId="1" applyNumberFormat="1" applyFont="1" applyBorder="1" applyAlignment="1">
      <alignment horizontal="center" vertical="center" wrapText="1"/>
    </xf>
    <xf numFmtId="179" fontId="7" fillId="0" borderId="43" xfId="1" applyNumberFormat="1" applyFont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179" fontId="7" fillId="0" borderId="12" xfId="1" applyNumberFormat="1" applyFont="1" applyBorder="1" applyAlignment="1">
      <alignment horizontal="center" vertical="center"/>
    </xf>
    <xf numFmtId="180" fontId="7" fillId="0" borderId="50" xfId="1" applyNumberFormat="1" applyFont="1" applyBorder="1" applyAlignment="1">
      <alignment horizontal="center" vertical="center" wrapText="1"/>
    </xf>
    <xf numFmtId="180" fontId="7" fillId="0" borderId="51" xfId="1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/>
    </xf>
    <xf numFmtId="0" fontId="11" fillId="0" borderId="17" xfId="2" applyFont="1" applyBorder="1" applyAlignment="1">
      <alignment horizontal="left"/>
    </xf>
    <xf numFmtId="0" fontId="11" fillId="0" borderId="42" xfId="1" applyFont="1" applyBorder="1" applyAlignment="1">
      <alignment vertical="center"/>
    </xf>
    <xf numFmtId="0" fontId="11" fillId="0" borderId="43" xfId="1" applyFont="1" applyBorder="1" applyAlignment="1">
      <alignment vertical="center"/>
    </xf>
    <xf numFmtId="43" fontId="11" fillId="0" borderId="21" xfId="1" applyNumberFormat="1" applyFont="1" applyBorder="1" applyAlignment="1">
      <alignment horizontal="center" vertical="center"/>
    </xf>
    <xf numFmtId="43" fontId="11" fillId="0" borderId="26" xfId="1" applyNumberFormat="1" applyFont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43" fontId="11" fillId="0" borderId="31" xfId="1" applyNumberFormat="1" applyFont="1" applyBorder="1" applyAlignment="1">
      <alignment horizontal="center" vertical="center"/>
    </xf>
    <xf numFmtId="43" fontId="11" fillId="0" borderId="35" xfId="1" applyNumberFormat="1" applyFont="1" applyBorder="1" applyAlignment="1">
      <alignment horizontal="center" vertical="center"/>
    </xf>
    <xf numFmtId="44" fontId="7" fillId="0" borderId="39" xfId="1" applyNumberFormat="1" applyFont="1" applyBorder="1" applyAlignment="1">
      <alignment horizontal="center" vertical="center"/>
    </xf>
    <xf numFmtId="44" fontId="7" fillId="0" borderId="37" xfId="1" applyNumberFormat="1" applyFont="1" applyBorder="1" applyAlignment="1">
      <alignment horizontal="center" vertical="center"/>
    </xf>
    <xf numFmtId="44" fontId="7" fillId="0" borderId="40" xfId="1" applyNumberFormat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43" fontId="11" fillId="0" borderId="16" xfId="1" applyNumberFormat="1" applyFont="1" applyBorder="1" applyAlignment="1">
      <alignment horizontal="center" vertical="center"/>
    </xf>
    <xf numFmtId="43" fontId="11" fillId="0" borderId="20" xfId="1" applyNumberFormat="1" applyFont="1" applyBorder="1" applyAlignment="1">
      <alignment horizontal="center" vertical="center"/>
    </xf>
    <xf numFmtId="0" fontId="11" fillId="0" borderId="22" xfId="2" quotePrefix="1" applyFont="1" applyBorder="1" applyAlignment="1">
      <alignment horizontal="left"/>
    </xf>
    <xf numFmtId="180" fontId="11" fillId="0" borderId="31" xfId="1" applyNumberFormat="1" applyFont="1" applyBorder="1" applyAlignment="1">
      <alignment horizontal="left" vertical="center"/>
    </xf>
    <xf numFmtId="180" fontId="11" fillId="0" borderId="35" xfId="1" applyNumberFormat="1" applyFont="1" applyBorder="1" applyAlignment="1">
      <alignment horizontal="left" vertical="center"/>
    </xf>
    <xf numFmtId="180" fontId="11" fillId="0" borderId="21" xfId="1" applyNumberFormat="1" applyFont="1" applyBorder="1" applyAlignment="1">
      <alignment horizontal="left" vertical="center"/>
    </xf>
    <xf numFmtId="180" fontId="11" fillId="0" borderId="26" xfId="1" applyNumberFormat="1" applyFont="1" applyBorder="1" applyAlignment="1">
      <alignment horizontal="left" vertical="center"/>
    </xf>
    <xf numFmtId="180" fontId="11" fillId="0" borderId="16" xfId="1" applyNumberFormat="1" applyFont="1" applyBorder="1" applyAlignment="1">
      <alignment horizontal="left" vertical="center"/>
    </xf>
    <xf numFmtId="180" fontId="11" fillId="0" borderId="20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</cellXfs>
  <cellStyles count="4">
    <cellStyle name="常规" xfId="0" builtinId="0"/>
    <cellStyle name="쉼표 [0]_EF Cost(OEM4차020704)" xfId="3" xr:uid="{9A8B5F12-4608-4EEE-92D2-71E99A49DD52}"/>
    <cellStyle name="표준_EF 비교원가계산서(20020704)" xfId="1" xr:uid="{6275545D-292A-4C23-834F-CE4608BAD2D9}"/>
    <cellStyle name="표준_일반사양" xfId="2" xr:uid="{8A95CB28-AB75-4BA9-9989-520C1032A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66675</xdr:rowOff>
    </xdr:from>
    <xdr:to>
      <xdr:col>0</xdr:col>
      <xdr:colOff>0</xdr:colOff>
      <xdr:row>51</xdr:row>
      <xdr:rowOff>200025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5BAA1AB-FC2D-45BE-99D9-7A2E8EC21265}"/>
            </a:ext>
          </a:extLst>
        </xdr:cNvPr>
        <xdr:cNvSpPr>
          <a:spLocks noChangeArrowheads="1"/>
        </xdr:cNvSpPr>
      </xdr:nvSpPr>
      <xdr:spPr bwMode="auto">
        <a:xfrm>
          <a:off x="0" y="10487025"/>
          <a:ext cx="0" cy="1333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66675</xdr:rowOff>
    </xdr:from>
    <xdr:to>
      <xdr:col>0</xdr:col>
      <xdr:colOff>0</xdr:colOff>
      <xdr:row>51</xdr:row>
      <xdr:rowOff>200025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BCECA19-00E0-48CB-ABBD-6AEACF9C3FD4}"/>
            </a:ext>
          </a:extLst>
        </xdr:cNvPr>
        <xdr:cNvSpPr>
          <a:spLocks noChangeArrowheads="1"/>
        </xdr:cNvSpPr>
      </xdr:nvSpPr>
      <xdr:spPr bwMode="auto">
        <a:xfrm>
          <a:off x="0" y="10487025"/>
          <a:ext cx="0" cy="1333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1548-A0D6-4C28-8D89-00D1CA584217}">
  <dimension ref="A1:Q6"/>
  <sheetViews>
    <sheetView tabSelected="1" workbookViewId="0">
      <selection activeCell="P7" sqref="P7"/>
    </sheetView>
  </sheetViews>
  <sheetFormatPr defaultRowHeight="16.5" x14ac:dyDescent="0.2"/>
  <cols>
    <col min="1" max="1" width="5.25" style="2" bestFit="1" customWidth="1"/>
    <col min="2" max="2" width="11.75" style="1" bestFit="1" customWidth="1"/>
    <col min="3" max="3" width="21.5" style="1" bestFit="1" customWidth="1"/>
    <col min="4" max="4" width="4.75" style="2" bestFit="1" customWidth="1"/>
    <col min="5" max="5" width="7.5" style="1" customWidth="1"/>
    <col min="6" max="6" width="6.75" style="3" bestFit="1" customWidth="1"/>
    <col min="7" max="7" width="6.375" style="3" bestFit="1" customWidth="1"/>
    <col min="8" max="8" width="14.625" style="1" bestFit="1" customWidth="1"/>
    <col min="9" max="9" width="6.75" style="3" bestFit="1" customWidth="1"/>
    <col min="10" max="11" width="6.375" style="3" bestFit="1" customWidth="1"/>
    <col min="12" max="12" width="17.25" style="1" customWidth="1"/>
    <col min="13" max="13" width="7.625" style="1" bestFit="1" customWidth="1"/>
    <col min="14" max="14" width="6.375" style="1" bestFit="1" customWidth="1"/>
    <col min="15" max="15" width="5.375" style="1" bestFit="1" customWidth="1"/>
    <col min="16" max="16" width="8.375" style="1" bestFit="1" customWidth="1"/>
    <col min="17" max="17" width="15.125" style="1" customWidth="1"/>
    <col min="18" max="16384" width="9" style="1"/>
  </cols>
  <sheetData>
    <row r="1" spans="1:17" ht="27.75" customHeight="1" x14ac:dyDescent="0.2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">
      <c r="A2" s="69" t="s">
        <v>0</v>
      </c>
      <c r="B2" s="69" t="s">
        <v>1</v>
      </c>
      <c r="C2" s="69" t="s">
        <v>2</v>
      </c>
      <c r="D2" s="69" t="s">
        <v>3</v>
      </c>
      <c r="E2" s="70" t="s">
        <v>99</v>
      </c>
      <c r="F2" s="69" t="s">
        <v>19</v>
      </c>
      <c r="G2" s="69"/>
      <c r="H2" s="69"/>
      <c r="I2" s="69" t="s">
        <v>20</v>
      </c>
      <c r="J2" s="69"/>
      <c r="K2" s="69"/>
      <c r="L2" s="69"/>
      <c r="M2" s="69" t="s">
        <v>21</v>
      </c>
      <c r="N2" s="69"/>
      <c r="O2" s="69"/>
      <c r="P2" s="69"/>
      <c r="Q2" s="69" t="s">
        <v>13</v>
      </c>
    </row>
    <row r="3" spans="1:17" x14ac:dyDescent="0.2">
      <c r="A3" s="69"/>
      <c r="B3" s="69"/>
      <c r="C3" s="69"/>
      <c r="D3" s="69"/>
      <c r="E3" s="70"/>
      <c r="F3" s="5" t="s">
        <v>4</v>
      </c>
      <c r="G3" s="5" t="s">
        <v>5</v>
      </c>
      <c r="H3" s="4" t="s">
        <v>6</v>
      </c>
      <c r="I3" s="5" t="s">
        <v>7</v>
      </c>
      <c r="J3" s="5" t="s">
        <v>8</v>
      </c>
      <c r="K3" s="5" t="s">
        <v>98</v>
      </c>
      <c r="L3" s="4" t="s">
        <v>6</v>
      </c>
      <c r="M3" s="4" t="s">
        <v>9</v>
      </c>
      <c r="N3" s="4" t="s">
        <v>10</v>
      </c>
      <c r="O3" s="4" t="s">
        <v>11</v>
      </c>
      <c r="P3" s="4" t="s">
        <v>12</v>
      </c>
      <c r="Q3" s="69"/>
    </row>
    <row r="4" spans="1:17" ht="20.100000000000001" customHeight="1" x14ac:dyDescent="0.2">
      <c r="A4" s="4">
        <v>1</v>
      </c>
      <c r="B4" s="6" t="s">
        <v>14</v>
      </c>
      <c r="C4" s="6" t="s">
        <v>15</v>
      </c>
      <c r="D4" s="4" t="s">
        <v>18</v>
      </c>
      <c r="E4" s="7">
        <f>28212/6</f>
        <v>4702</v>
      </c>
      <c r="F4" s="8">
        <v>11.43</v>
      </c>
      <c r="G4" s="8">
        <f>1.1/16</f>
        <v>6.8750000000000006E-2</v>
      </c>
      <c r="H4" s="70" t="s">
        <v>97</v>
      </c>
      <c r="I4" s="8">
        <v>11.03</v>
      </c>
      <c r="J4" s="8">
        <v>0.88</v>
      </c>
      <c r="K4" s="9">
        <v>-0.06</v>
      </c>
      <c r="L4" s="70" t="s">
        <v>22</v>
      </c>
      <c r="M4" s="9">
        <f>I4-F4</f>
        <v>-0.40000000000000036</v>
      </c>
      <c r="N4" s="8">
        <f>J4-G4</f>
        <v>0.81125000000000003</v>
      </c>
      <c r="O4" s="9">
        <f>SUM(M4:N4)</f>
        <v>0.41124999999999967</v>
      </c>
      <c r="P4" s="8">
        <f>E4*O4</f>
        <v>1933.6974999999984</v>
      </c>
      <c r="Q4" s="65" t="s">
        <v>93</v>
      </c>
    </row>
    <row r="5" spans="1:17" ht="20.100000000000001" customHeight="1" x14ac:dyDescent="0.2">
      <c r="A5" s="4">
        <v>2</v>
      </c>
      <c r="B5" s="6" t="s">
        <v>16</v>
      </c>
      <c r="C5" s="6" t="s">
        <v>17</v>
      </c>
      <c r="D5" s="4" t="s">
        <v>18</v>
      </c>
      <c r="E5" s="7">
        <f>28316/6</f>
        <v>4719.333333333333</v>
      </c>
      <c r="F5" s="8">
        <v>11.43</v>
      </c>
      <c r="G5" s="8">
        <f>1.1/16</f>
        <v>6.8750000000000006E-2</v>
      </c>
      <c r="H5" s="70"/>
      <c r="I5" s="8">
        <v>11.03</v>
      </c>
      <c r="J5" s="8">
        <v>0.88</v>
      </c>
      <c r="K5" s="9">
        <v>-0.06</v>
      </c>
      <c r="L5" s="70"/>
      <c r="M5" s="9">
        <f>I5-F5</f>
        <v>-0.40000000000000036</v>
      </c>
      <c r="N5" s="8">
        <f>J5-G5</f>
        <v>0.81125000000000003</v>
      </c>
      <c r="O5" s="9">
        <f>SUM(M5:N5)</f>
        <v>0.41124999999999967</v>
      </c>
      <c r="P5" s="8">
        <f>E5*O5</f>
        <v>1940.8258333333317</v>
      </c>
      <c r="Q5" s="66"/>
    </row>
    <row r="6" spans="1:17" ht="20.100000000000001" customHeight="1" x14ac:dyDescent="0.2">
      <c r="A6" s="4"/>
      <c r="B6" s="6"/>
      <c r="C6" s="6" t="s">
        <v>24</v>
      </c>
      <c r="D6" s="4"/>
      <c r="E6" s="7">
        <f>SUM(E4:E5)</f>
        <v>9421.3333333333321</v>
      </c>
      <c r="F6" s="71">
        <f>SUM(F4:G4)</f>
        <v>11.498749999999999</v>
      </c>
      <c r="G6" s="71"/>
      <c r="H6" s="71"/>
      <c r="I6" s="71">
        <f>SUM(I4:K4)</f>
        <v>11.85</v>
      </c>
      <c r="J6" s="71"/>
      <c r="K6" s="71"/>
      <c r="L6" s="71"/>
      <c r="M6" s="9">
        <f>M4</f>
        <v>-0.40000000000000036</v>
      </c>
      <c r="N6" s="8">
        <v>0.76</v>
      </c>
      <c r="O6" s="8">
        <v>0.41</v>
      </c>
      <c r="P6" s="8">
        <f>SUM(P4:P5)</f>
        <v>3874.5233333333299</v>
      </c>
      <c r="Q6" s="67"/>
    </row>
  </sheetData>
  <mergeCells count="15">
    <mergeCell ref="Q4:Q6"/>
    <mergeCell ref="A1:Q1"/>
    <mergeCell ref="F2:H2"/>
    <mergeCell ref="I2:L2"/>
    <mergeCell ref="M2:P2"/>
    <mergeCell ref="Q2:Q3"/>
    <mergeCell ref="E2:E3"/>
    <mergeCell ref="D2:D3"/>
    <mergeCell ref="I6:L6"/>
    <mergeCell ref="F6:H6"/>
    <mergeCell ref="A2:A3"/>
    <mergeCell ref="B2:B3"/>
    <mergeCell ref="C2:C3"/>
    <mergeCell ref="H4:H5"/>
    <mergeCell ref="L4:L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5E70-9D8A-4031-9B8A-E671DD37DFB3}">
  <sheetPr>
    <tabColor rgb="FFFFFF00"/>
    <pageSetUpPr fitToPage="1"/>
  </sheetPr>
  <dimension ref="A1:W59"/>
  <sheetViews>
    <sheetView showGridLines="0" view="pageBreakPreview" zoomScaleNormal="96" zoomScaleSheetLayoutView="100" workbookViewId="0">
      <selection activeCell="I17" sqref="I17:J17"/>
    </sheetView>
  </sheetViews>
  <sheetFormatPr defaultColWidth="9" defaultRowHeight="17.25" x14ac:dyDescent="0.3"/>
  <cols>
    <col min="1" max="1" width="5.375" style="63" customWidth="1"/>
    <col min="2" max="2" width="12.125" style="63" customWidth="1"/>
    <col min="3" max="3" width="18.875" style="63" customWidth="1"/>
    <col min="4" max="4" width="11" style="63" customWidth="1"/>
    <col min="5" max="5" width="5.375" style="63" customWidth="1"/>
    <col min="6" max="7" width="10.375" style="63" customWidth="1"/>
    <col min="8" max="8" width="16.625" style="63" customWidth="1"/>
    <col min="9" max="10" width="11" style="63" customWidth="1"/>
    <col min="11" max="23" width="9" style="63" customWidth="1"/>
    <col min="24" max="16384" width="9" style="10"/>
  </cols>
  <sheetData>
    <row r="1" spans="1:23" ht="19.5" customHeight="1" x14ac:dyDescent="0.3">
      <c r="A1" s="153" t="s">
        <v>94</v>
      </c>
      <c r="B1" s="153"/>
      <c r="C1" s="153"/>
      <c r="D1" s="153"/>
      <c r="E1" s="153"/>
      <c r="F1" s="153"/>
      <c r="G1" s="153"/>
      <c r="H1" s="153"/>
      <c r="I1" s="153"/>
      <c r="J1" s="153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5" customHeight="1" x14ac:dyDescent="0.3">
      <c r="A2" s="11"/>
      <c r="B2" s="11"/>
      <c r="C2" s="11"/>
      <c r="D2" s="11"/>
      <c r="E2" s="11"/>
      <c r="F2" s="11"/>
      <c r="G2" s="11"/>
      <c r="H2" s="12"/>
      <c r="I2" s="13" t="s">
        <v>26</v>
      </c>
      <c r="J2" s="1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" customHeight="1" x14ac:dyDescent="0.3">
      <c r="A3" s="14" t="s">
        <v>27</v>
      </c>
      <c r="B3" s="14"/>
      <c r="C3" s="14" t="s">
        <v>28</v>
      </c>
      <c r="D3" s="11"/>
      <c r="E3" s="11"/>
      <c r="F3" s="11"/>
      <c r="G3" s="11"/>
      <c r="H3" s="12"/>
      <c r="I3" s="13" t="s">
        <v>29</v>
      </c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8" customHeight="1" thickBot="1" x14ac:dyDescent="0.35">
      <c r="A4" s="11" t="s">
        <v>30</v>
      </c>
      <c r="B4" s="11"/>
      <c r="C4" s="11" t="s">
        <v>31</v>
      </c>
      <c r="D4" s="11"/>
      <c r="E4" s="11"/>
      <c r="F4" s="11"/>
      <c r="G4" s="11"/>
      <c r="H4" s="12"/>
      <c r="I4" s="15" t="s">
        <v>32</v>
      </c>
      <c r="J4" s="64">
        <v>44582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0.100000000000001" customHeight="1" x14ac:dyDescent="0.3">
      <c r="A5" s="154" t="s">
        <v>33</v>
      </c>
      <c r="B5" s="156" t="s">
        <v>34</v>
      </c>
      <c r="C5" s="157"/>
      <c r="D5" s="158" t="s">
        <v>35</v>
      </c>
      <c r="E5" s="158" t="s">
        <v>36</v>
      </c>
      <c r="F5" s="158" t="s">
        <v>37</v>
      </c>
      <c r="G5" s="158" t="s">
        <v>38</v>
      </c>
      <c r="H5" s="158" t="s">
        <v>39</v>
      </c>
      <c r="I5" s="160" t="s">
        <v>40</v>
      </c>
      <c r="J5" s="16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20.100000000000001" customHeight="1" x14ac:dyDescent="0.3">
      <c r="A6" s="155"/>
      <c r="B6" s="119"/>
      <c r="C6" s="120"/>
      <c r="D6" s="122"/>
      <c r="E6" s="159"/>
      <c r="F6" s="159"/>
      <c r="G6" s="159"/>
      <c r="H6" s="122"/>
      <c r="I6" s="96"/>
      <c r="J6" s="16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5" customHeight="1" x14ac:dyDescent="0.35">
      <c r="A7" s="17"/>
      <c r="B7" s="129" t="s">
        <v>41</v>
      </c>
      <c r="C7" s="130"/>
      <c r="D7" s="18" t="s">
        <v>95</v>
      </c>
      <c r="E7" s="18" t="s">
        <v>43</v>
      </c>
      <c r="F7" s="19">
        <v>18</v>
      </c>
      <c r="G7" s="20">
        <f>0.374*1.02</f>
        <v>0.38147999999999999</v>
      </c>
      <c r="H7" s="19">
        <f>F7*G7</f>
        <v>6.8666399999999994</v>
      </c>
      <c r="I7" s="151"/>
      <c r="J7" s="15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5" customHeight="1" x14ac:dyDescent="0.35">
      <c r="A8" s="17"/>
      <c r="B8" s="111" t="s">
        <v>44</v>
      </c>
      <c r="C8" s="146"/>
      <c r="D8" s="21" t="s">
        <v>45</v>
      </c>
      <c r="E8" s="21"/>
      <c r="F8" s="22">
        <v>1.1000000000000001</v>
      </c>
      <c r="G8" s="20"/>
      <c r="H8" s="22">
        <f>F8/16</f>
        <v>6.8750000000000006E-2</v>
      </c>
      <c r="I8" s="23" t="s">
        <v>96</v>
      </c>
      <c r="J8" s="2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5" customHeight="1" x14ac:dyDescent="0.35">
      <c r="A9" s="17"/>
      <c r="B9" s="111" t="s">
        <v>47</v>
      </c>
      <c r="C9" s="146"/>
      <c r="D9" s="21"/>
      <c r="E9" s="21"/>
      <c r="F9" s="22"/>
      <c r="G9" s="20"/>
      <c r="H9" s="22">
        <f t="shared" ref="H9:H11" si="0">F9*G9</f>
        <v>0</v>
      </c>
      <c r="I9" s="23"/>
      <c r="J9" s="2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" customHeight="1" x14ac:dyDescent="0.35">
      <c r="A10" s="17"/>
      <c r="B10" s="111"/>
      <c r="C10" s="146"/>
      <c r="D10" s="21"/>
      <c r="E10" s="21"/>
      <c r="F10" s="22"/>
      <c r="G10" s="20"/>
      <c r="H10" s="22">
        <f t="shared" si="0"/>
        <v>0</v>
      </c>
      <c r="I10" s="23"/>
      <c r="J10" s="2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5" customHeight="1" x14ac:dyDescent="0.35">
      <c r="A11" s="17"/>
      <c r="B11" s="111"/>
      <c r="C11" s="146"/>
      <c r="D11" s="21"/>
      <c r="E11" s="21"/>
      <c r="F11" s="22"/>
      <c r="G11" s="20"/>
      <c r="H11" s="22">
        <f t="shared" si="0"/>
        <v>0</v>
      </c>
      <c r="I11" s="23"/>
      <c r="J11" s="2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 x14ac:dyDescent="0.35">
      <c r="A12" s="17" t="s">
        <v>48</v>
      </c>
      <c r="B12" s="111"/>
      <c r="C12" s="146"/>
      <c r="D12" s="21"/>
      <c r="E12" s="21"/>
      <c r="F12" s="22"/>
      <c r="G12" s="20"/>
      <c r="H12" s="22">
        <f>F12*G12</f>
        <v>0</v>
      </c>
      <c r="I12" s="149"/>
      <c r="J12" s="15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5" customHeight="1" x14ac:dyDescent="0.35">
      <c r="A13" s="17"/>
      <c r="B13" s="111"/>
      <c r="C13" s="146"/>
      <c r="D13" s="21"/>
      <c r="E13" s="21"/>
      <c r="F13" s="22"/>
      <c r="G13" s="20"/>
      <c r="H13" s="22">
        <f t="shared" ref="H13:H22" si="1">F13*G13</f>
        <v>0</v>
      </c>
      <c r="I13" s="149"/>
      <c r="J13" s="15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5" customHeight="1" x14ac:dyDescent="0.35">
      <c r="A14" s="17" t="s">
        <v>49</v>
      </c>
      <c r="B14" s="111"/>
      <c r="C14" s="146"/>
      <c r="D14" s="27"/>
      <c r="E14" s="21"/>
      <c r="F14" s="22"/>
      <c r="G14" s="20"/>
      <c r="H14" s="22">
        <f t="shared" si="1"/>
        <v>0</v>
      </c>
      <c r="I14" s="149"/>
      <c r="J14" s="15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5" customHeight="1" x14ac:dyDescent="0.35">
      <c r="A15" s="17"/>
      <c r="B15" s="111"/>
      <c r="C15" s="146"/>
      <c r="D15" s="27"/>
      <c r="E15" s="21"/>
      <c r="F15" s="22"/>
      <c r="G15" s="20"/>
      <c r="H15" s="22">
        <f t="shared" si="1"/>
        <v>0</v>
      </c>
      <c r="I15" s="149"/>
      <c r="J15" s="15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5" customHeight="1" x14ac:dyDescent="0.35">
      <c r="A16" s="17" t="s">
        <v>50</v>
      </c>
      <c r="B16" s="111"/>
      <c r="C16" s="146"/>
      <c r="D16" s="27"/>
      <c r="E16" s="21"/>
      <c r="F16" s="22"/>
      <c r="G16" s="20"/>
      <c r="H16" s="22">
        <f t="shared" si="1"/>
        <v>0</v>
      </c>
      <c r="I16" s="25"/>
      <c r="J16" s="2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5" customHeight="1" x14ac:dyDescent="0.35">
      <c r="A17" s="17"/>
      <c r="B17" s="111"/>
      <c r="C17" s="146"/>
      <c r="D17" s="27"/>
      <c r="E17" s="21"/>
      <c r="F17" s="22"/>
      <c r="G17" s="20"/>
      <c r="H17" s="22">
        <f t="shared" si="1"/>
        <v>0</v>
      </c>
      <c r="I17" s="149"/>
      <c r="J17" s="15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" customHeight="1" x14ac:dyDescent="0.35">
      <c r="A18" s="17" t="s">
        <v>51</v>
      </c>
      <c r="B18" s="111"/>
      <c r="C18" s="146"/>
      <c r="D18" s="27"/>
      <c r="E18" s="21"/>
      <c r="F18" s="22"/>
      <c r="G18" s="20"/>
      <c r="H18" s="22">
        <f t="shared" si="1"/>
        <v>0</v>
      </c>
      <c r="I18" s="149"/>
      <c r="J18" s="15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5" customHeight="1" x14ac:dyDescent="0.35">
      <c r="A19" s="17"/>
      <c r="B19" s="111"/>
      <c r="C19" s="146"/>
      <c r="D19" s="28"/>
      <c r="E19" s="21"/>
      <c r="F19" s="22"/>
      <c r="G19" s="20"/>
      <c r="H19" s="22">
        <f t="shared" si="1"/>
        <v>0</v>
      </c>
      <c r="I19" s="29"/>
      <c r="J19" s="3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5" customHeight="1" x14ac:dyDescent="0.35">
      <c r="A20" s="17"/>
      <c r="B20" s="111"/>
      <c r="C20" s="146"/>
      <c r="D20" s="28"/>
      <c r="E20" s="21"/>
      <c r="F20" s="22"/>
      <c r="G20" s="20"/>
      <c r="H20" s="22">
        <f t="shared" si="1"/>
        <v>0</v>
      </c>
      <c r="I20" s="29"/>
      <c r="J20" s="3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5" customHeight="1" x14ac:dyDescent="0.35">
      <c r="A21" s="17"/>
      <c r="B21" s="111"/>
      <c r="C21" s="146"/>
      <c r="D21" s="28"/>
      <c r="E21" s="21"/>
      <c r="F21" s="22"/>
      <c r="G21" s="20"/>
      <c r="H21" s="22">
        <f t="shared" si="1"/>
        <v>0</v>
      </c>
      <c r="I21" s="29"/>
      <c r="J21" s="3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5" customHeight="1" x14ac:dyDescent="0.35">
      <c r="A22" s="17"/>
      <c r="B22" s="111"/>
      <c r="C22" s="146"/>
      <c r="D22" s="28"/>
      <c r="E22" s="21"/>
      <c r="F22" s="22"/>
      <c r="G22" s="20"/>
      <c r="H22" s="22">
        <f t="shared" si="1"/>
        <v>0</v>
      </c>
      <c r="I22" s="29"/>
      <c r="J22" s="3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5" customHeight="1" x14ac:dyDescent="0.3">
      <c r="A23" s="17"/>
      <c r="B23" s="135"/>
      <c r="C23" s="136"/>
      <c r="D23" s="31"/>
      <c r="E23" s="21"/>
      <c r="F23" s="32"/>
      <c r="G23" s="33"/>
      <c r="H23" s="32">
        <f>F23+G23</f>
        <v>0</v>
      </c>
      <c r="I23" s="147"/>
      <c r="J23" s="14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5" customHeight="1" x14ac:dyDescent="0.3">
      <c r="A24" s="34"/>
      <c r="B24" s="89" t="s">
        <v>52</v>
      </c>
      <c r="C24" s="89"/>
      <c r="D24" s="89"/>
      <c r="E24" s="89"/>
      <c r="F24" s="89"/>
      <c r="G24" s="90"/>
      <c r="H24" s="139">
        <f>SUM(H7:H23)</f>
        <v>6.9353899999999991</v>
      </c>
      <c r="I24" s="140"/>
      <c r="J24" s="14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20.100000000000001" customHeight="1" x14ac:dyDescent="0.3">
      <c r="A25" s="35"/>
      <c r="B25" s="112" t="s">
        <v>53</v>
      </c>
      <c r="C25" s="113"/>
      <c r="D25" s="112" t="s">
        <v>54</v>
      </c>
      <c r="E25" s="118"/>
      <c r="F25" s="121" t="s">
        <v>55</v>
      </c>
      <c r="G25" s="121" t="s">
        <v>56</v>
      </c>
      <c r="H25" s="121" t="s">
        <v>57</v>
      </c>
      <c r="I25" s="112" t="s">
        <v>58</v>
      </c>
      <c r="J25" s="142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20.100000000000001" customHeight="1" x14ac:dyDescent="0.3">
      <c r="A26" s="17"/>
      <c r="B26" s="114"/>
      <c r="C26" s="115"/>
      <c r="D26" s="119"/>
      <c r="E26" s="120"/>
      <c r="F26" s="122"/>
      <c r="G26" s="122"/>
      <c r="H26" s="122"/>
      <c r="I26" s="116"/>
      <c r="J26" s="14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5" customHeight="1" x14ac:dyDescent="0.35">
      <c r="A27" s="17"/>
      <c r="B27" s="114"/>
      <c r="C27" s="115"/>
      <c r="D27" s="129" t="s">
        <v>59</v>
      </c>
      <c r="E27" s="130"/>
      <c r="F27" s="36">
        <v>18</v>
      </c>
      <c r="G27" s="37">
        <v>2</v>
      </c>
      <c r="H27" s="19">
        <v>25</v>
      </c>
      <c r="I27" s="144">
        <f>H27/3600*F27*G27</f>
        <v>0.25</v>
      </c>
      <c r="J27" s="145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5" customHeight="1" x14ac:dyDescent="0.35">
      <c r="A28" s="17"/>
      <c r="B28" s="114"/>
      <c r="C28" s="115"/>
      <c r="D28" s="111" t="s">
        <v>60</v>
      </c>
      <c r="E28" s="104"/>
      <c r="F28" s="38">
        <v>3</v>
      </c>
      <c r="G28" s="39">
        <v>2</v>
      </c>
      <c r="H28" s="40">
        <v>25</v>
      </c>
      <c r="I28" s="133">
        <f t="shared" ref="I28:I36" si="2">H28/3600*F28*G28</f>
        <v>4.1666666666666664E-2</v>
      </c>
      <c r="J28" s="1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5" customHeight="1" x14ac:dyDescent="0.35">
      <c r="A29" s="17"/>
      <c r="B29" s="114"/>
      <c r="C29" s="115"/>
      <c r="D29" s="111" t="s">
        <v>47</v>
      </c>
      <c r="E29" s="104"/>
      <c r="F29" s="38"/>
      <c r="G29" s="39"/>
      <c r="H29" s="40"/>
      <c r="I29" s="133">
        <f t="shared" si="2"/>
        <v>0</v>
      </c>
      <c r="J29" s="1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5" customHeight="1" x14ac:dyDescent="0.35">
      <c r="A30" s="17"/>
      <c r="B30" s="114"/>
      <c r="C30" s="115"/>
      <c r="D30" s="103"/>
      <c r="E30" s="104"/>
      <c r="F30" s="38"/>
      <c r="G30" s="39"/>
      <c r="H30" s="40"/>
      <c r="I30" s="133">
        <f t="shared" si="2"/>
        <v>0</v>
      </c>
      <c r="J30" s="1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5" customHeight="1" x14ac:dyDescent="0.35">
      <c r="A31" s="17"/>
      <c r="B31" s="114"/>
      <c r="C31" s="115"/>
      <c r="D31" s="103"/>
      <c r="E31" s="104"/>
      <c r="F31" s="38"/>
      <c r="G31" s="39"/>
      <c r="H31" s="40"/>
      <c r="I31" s="133">
        <f t="shared" si="2"/>
        <v>0</v>
      </c>
      <c r="J31" s="1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5" customHeight="1" x14ac:dyDescent="0.35">
      <c r="A32" s="17"/>
      <c r="B32" s="114"/>
      <c r="C32" s="115"/>
      <c r="D32" s="103"/>
      <c r="E32" s="104"/>
      <c r="F32" s="38"/>
      <c r="G32" s="39"/>
      <c r="H32" s="40"/>
      <c r="I32" s="133">
        <f t="shared" si="2"/>
        <v>0</v>
      </c>
      <c r="J32" s="1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5" customHeight="1" x14ac:dyDescent="0.35">
      <c r="A33" s="17"/>
      <c r="B33" s="114"/>
      <c r="C33" s="115"/>
      <c r="D33" s="103"/>
      <c r="E33" s="104"/>
      <c r="F33" s="38"/>
      <c r="G33" s="39"/>
      <c r="H33" s="40"/>
      <c r="I33" s="133">
        <f t="shared" si="2"/>
        <v>0</v>
      </c>
      <c r="J33" s="1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5" customHeight="1" x14ac:dyDescent="0.35">
      <c r="A34" s="17"/>
      <c r="B34" s="114"/>
      <c r="C34" s="115"/>
      <c r="D34" s="103"/>
      <c r="E34" s="104"/>
      <c r="F34" s="38"/>
      <c r="G34" s="39"/>
      <c r="H34" s="40"/>
      <c r="I34" s="133">
        <f t="shared" si="2"/>
        <v>0</v>
      </c>
      <c r="J34" s="1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5" customHeight="1" x14ac:dyDescent="0.35">
      <c r="A35" s="17" t="s">
        <v>61</v>
      </c>
      <c r="B35" s="114"/>
      <c r="C35" s="115"/>
      <c r="D35" s="103"/>
      <c r="E35" s="104"/>
      <c r="F35" s="38"/>
      <c r="G35" s="39"/>
      <c r="H35" s="40"/>
      <c r="I35" s="133">
        <f t="shared" si="2"/>
        <v>0</v>
      </c>
      <c r="J35" s="1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5" customHeight="1" x14ac:dyDescent="0.3">
      <c r="A36" s="17"/>
      <c r="B36" s="116"/>
      <c r="C36" s="117"/>
      <c r="D36" s="135"/>
      <c r="E36" s="136"/>
      <c r="F36" s="42"/>
      <c r="G36" s="43"/>
      <c r="H36" s="32"/>
      <c r="I36" s="137">
        <f t="shared" si="2"/>
        <v>0</v>
      </c>
      <c r="J36" s="13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5" customHeight="1" x14ac:dyDescent="0.3">
      <c r="A37" s="17" t="s">
        <v>62</v>
      </c>
      <c r="B37" s="96" t="s">
        <v>52</v>
      </c>
      <c r="C37" s="96"/>
      <c r="D37" s="96"/>
      <c r="E37" s="96"/>
      <c r="F37" s="96"/>
      <c r="G37" s="96"/>
      <c r="H37" s="109">
        <f>SUM(I27:I36)</f>
        <v>0.29166666666666669</v>
      </c>
      <c r="I37" s="109"/>
      <c r="J37" s="1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.100000000000001" customHeight="1" x14ac:dyDescent="0.3">
      <c r="A38" s="17"/>
      <c r="B38" s="112" t="s">
        <v>63</v>
      </c>
      <c r="C38" s="113"/>
      <c r="D38" s="112" t="s">
        <v>54</v>
      </c>
      <c r="E38" s="118"/>
      <c r="F38" s="121" t="s">
        <v>64</v>
      </c>
      <c r="G38" s="121" t="s">
        <v>58</v>
      </c>
      <c r="H38" s="123" t="s">
        <v>65</v>
      </c>
      <c r="I38" s="124"/>
      <c r="J38" s="127" t="s">
        <v>40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0.100000000000001" customHeight="1" x14ac:dyDescent="0.3">
      <c r="A39" s="17" t="s">
        <v>50</v>
      </c>
      <c r="B39" s="114"/>
      <c r="C39" s="115"/>
      <c r="D39" s="119"/>
      <c r="E39" s="120"/>
      <c r="F39" s="122"/>
      <c r="G39" s="122"/>
      <c r="H39" s="125"/>
      <c r="I39" s="126"/>
      <c r="J39" s="12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5" customHeight="1" x14ac:dyDescent="0.35">
      <c r="A40" s="17"/>
      <c r="B40" s="114"/>
      <c r="C40" s="115"/>
      <c r="D40" s="129" t="s">
        <v>59</v>
      </c>
      <c r="E40" s="130"/>
      <c r="F40" s="44" t="s">
        <v>66</v>
      </c>
      <c r="G40" s="45">
        <f>445/(18*10)</f>
        <v>2.4722222222222223</v>
      </c>
      <c r="H40" s="131" t="s">
        <v>67</v>
      </c>
      <c r="I40" s="132"/>
      <c r="J40" s="4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5" customHeight="1" x14ac:dyDescent="0.35">
      <c r="A41" s="17" t="s">
        <v>68</v>
      </c>
      <c r="B41" s="114"/>
      <c r="C41" s="115"/>
      <c r="D41" s="111" t="s">
        <v>47</v>
      </c>
      <c r="E41" s="104"/>
      <c r="F41" s="47"/>
      <c r="G41" s="41"/>
      <c r="H41" s="105"/>
      <c r="I41" s="10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5" customHeight="1" x14ac:dyDescent="0.35">
      <c r="A42" s="17"/>
      <c r="B42" s="114"/>
      <c r="C42" s="115"/>
      <c r="D42" s="103"/>
      <c r="E42" s="104"/>
      <c r="F42" s="47"/>
      <c r="G42" s="41"/>
      <c r="H42" s="105"/>
      <c r="I42" s="10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5" customHeight="1" x14ac:dyDescent="0.35">
      <c r="A43" s="17"/>
      <c r="B43" s="114"/>
      <c r="C43" s="115"/>
      <c r="D43" s="103"/>
      <c r="E43" s="104"/>
      <c r="F43" s="47"/>
      <c r="G43" s="41"/>
      <c r="H43" s="105"/>
      <c r="I43" s="10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5" customHeight="1" x14ac:dyDescent="0.35">
      <c r="A44" s="17"/>
      <c r="B44" s="114"/>
      <c r="C44" s="115"/>
      <c r="D44" s="103"/>
      <c r="E44" s="104"/>
      <c r="F44" s="47"/>
      <c r="G44" s="41"/>
      <c r="H44" s="105"/>
      <c r="I44" s="10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5" customHeight="1" x14ac:dyDescent="0.35">
      <c r="A45" s="17"/>
      <c r="B45" s="116"/>
      <c r="C45" s="117"/>
      <c r="D45" s="103"/>
      <c r="E45" s="104"/>
      <c r="F45" s="48"/>
      <c r="G45" s="41"/>
      <c r="H45" s="107"/>
      <c r="I45" s="108"/>
      <c r="J45" s="3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5" customHeight="1" x14ac:dyDescent="0.3">
      <c r="A46" s="17"/>
      <c r="B46" s="96" t="s">
        <v>52</v>
      </c>
      <c r="C46" s="96"/>
      <c r="D46" s="96"/>
      <c r="E46" s="96"/>
      <c r="F46" s="96"/>
      <c r="G46" s="96"/>
      <c r="H46" s="109">
        <f>SUM(G40:G45)</f>
        <v>2.4722222222222223</v>
      </c>
      <c r="I46" s="109"/>
      <c r="J46" s="1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5" customHeight="1" x14ac:dyDescent="0.3">
      <c r="A47" s="49"/>
      <c r="B47" s="89" t="s">
        <v>69</v>
      </c>
      <c r="C47" s="89"/>
      <c r="D47" s="89"/>
      <c r="E47" s="89"/>
      <c r="F47" s="89"/>
      <c r="G47" s="90"/>
      <c r="H47" s="91">
        <f>H37+H46</f>
        <v>2.7638888888888888</v>
      </c>
      <c r="I47" s="92"/>
      <c r="J47" s="93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20.100000000000001" customHeight="1" x14ac:dyDescent="0.3">
      <c r="A48" s="94" t="s">
        <v>70</v>
      </c>
      <c r="B48" s="94"/>
      <c r="C48" s="94"/>
      <c r="D48" s="94"/>
      <c r="E48" s="94"/>
      <c r="F48" s="95" t="s">
        <v>71</v>
      </c>
      <c r="G48" s="96"/>
      <c r="H48" s="50" t="s">
        <v>72</v>
      </c>
      <c r="I48" s="97" t="s">
        <v>73</v>
      </c>
      <c r="J48" s="9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20.100000000000001" customHeight="1" x14ac:dyDescent="0.3">
      <c r="A49" s="94"/>
      <c r="B49" s="94"/>
      <c r="C49" s="94"/>
      <c r="D49" s="94"/>
      <c r="E49" s="94"/>
      <c r="F49" s="99" t="s">
        <v>74</v>
      </c>
      <c r="G49" s="100"/>
      <c r="H49" s="51" t="s">
        <v>75</v>
      </c>
      <c r="I49" s="101">
        <f>H37+H46</f>
        <v>2.7638888888888888</v>
      </c>
      <c r="J49" s="10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20.100000000000001" customHeight="1" x14ac:dyDescent="0.3">
      <c r="A50" s="94"/>
      <c r="B50" s="94"/>
      <c r="C50" s="94"/>
      <c r="D50" s="94"/>
      <c r="E50" s="94"/>
      <c r="F50" s="88" t="s">
        <v>76</v>
      </c>
      <c r="G50" s="88"/>
      <c r="H50" s="52" t="s">
        <v>77</v>
      </c>
      <c r="I50" s="86">
        <f>H24+I49</f>
        <v>9.6992788888888875</v>
      </c>
      <c r="J50" s="8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0.100000000000001" customHeight="1" x14ac:dyDescent="0.3">
      <c r="A51" s="94"/>
      <c r="B51" s="94"/>
      <c r="C51" s="94"/>
      <c r="D51" s="94"/>
      <c r="E51" s="94"/>
      <c r="F51" s="88" t="s">
        <v>78</v>
      </c>
      <c r="G51" s="88"/>
      <c r="H51" s="53" t="s">
        <v>79</v>
      </c>
      <c r="I51" s="86">
        <f>H24*0.02</f>
        <v>0.13870779999999999</v>
      </c>
      <c r="J51" s="8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20.100000000000001" customHeight="1" x14ac:dyDescent="0.3">
      <c r="A52" s="94"/>
      <c r="B52" s="94"/>
      <c r="C52" s="94"/>
      <c r="D52" s="94"/>
      <c r="E52" s="94"/>
      <c r="F52" s="88" t="s">
        <v>80</v>
      </c>
      <c r="G52" s="88"/>
      <c r="H52" s="53" t="s">
        <v>81</v>
      </c>
      <c r="I52" s="86">
        <f>I49*0.24</f>
        <v>0.66333333333333333</v>
      </c>
      <c r="J52" s="8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20.100000000000001" customHeight="1" x14ac:dyDescent="0.3">
      <c r="A53" s="54"/>
      <c r="B53" s="10"/>
      <c r="C53" s="10"/>
      <c r="D53" s="10"/>
      <c r="E53" s="55"/>
      <c r="F53" s="88" t="s">
        <v>82</v>
      </c>
      <c r="G53" s="88"/>
      <c r="H53" s="53" t="s">
        <v>83</v>
      </c>
      <c r="I53" s="86">
        <f>(I49+I52)*0.15</f>
        <v>0.51408333333333334</v>
      </c>
      <c r="J53" s="8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100000000000001" customHeight="1" x14ac:dyDescent="0.3">
      <c r="A54" s="54"/>
      <c r="B54" s="10"/>
      <c r="C54" s="10"/>
      <c r="D54" s="10"/>
      <c r="E54" s="55"/>
      <c r="F54" s="88" t="s">
        <v>84</v>
      </c>
      <c r="G54" s="88"/>
      <c r="H54" s="53">
        <v>45000</v>
      </c>
      <c r="I54" s="86">
        <f>H54/2/100000</f>
        <v>0.22500000000000001</v>
      </c>
      <c r="J54" s="8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20.100000000000001" customHeight="1" x14ac:dyDescent="0.3">
      <c r="A55" s="54"/>
      <c r="B55" s="10"/>
      <c r="C55" s="10"/>
      <c r="D55" s="10"/>
      <c r="E55" s="55"/>
      <c r="F55" s="77" t="s">
        <v>85</v>
      </c>
      <c r="G55" s="77"/>
      <c r="H55" s="56" t="s">
        <v>86</v>
      </c>
      <c r="I55" s="78">
        <f>600/(9.6*2.4*2.7*0.8)*(0.58*0.48*1.1)/16</f>
        <v>0.23075810185185183</v>
      </c>
      <c r="J55" s="79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20.100000000000001" customHeight="1" x14ac:dyDescent="0.3">
      <c r="A56" s="54"/>
      <c r="B56" s="10"/>
      <c r="C56" s="10"/>
      <c r="D56" s="10"/>
      <c r="E56" s="55"/>
      <c r="F56" s="80" t="s">
        <v>87</v>
      </c>
      <c r="G56" s="80"/>
      <c r="H56" s="57"/>
      <c r="I56" s="81">
        <v>0.03</v>
      </c>
      <c r="J56" s="8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20.100000000000001" customHeight="1" x14ac:dyDescent="0.3">
      <c r="A57" s="58" t="s">
        <v>88</v>
      </c>
      <c r="B57" s="59"/>
      <c r="C57" s="59" t="s">
        <v>89</v>
      </c>
      <c r="D57" s="59"/>
      <c r="E57" s="60"/>
      <c r="F57" s="83" t="s">
        <v>90</v>
      </c>
      <c r="G57" s="83"/>
      <c r="H57" s="61"/>
      <c r="I57" s="84"/>
      <c r="J57" s="8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20.100000000000001" customHeight="1" thickBot="1" x14ac:dyDescent="0.35">
      <c r="A58" s="72" t="s">
        <v>91</v>
      </c>
      <c r="B58" s="73"/>
      <c r="C58" s="73"/>
      <c r="D58" s="73"/>
      <c r="E58" s="73"/>
      <c r="F58" s="73"/>
      <c r="G58" s="74"/>
      <c r="H58" s="62" t="s">
        <v>92</v>
      </c>
      <c r="I58" s="75">
        <f>SUM(I50:I57)</f>
        <v>11.501161457407406</v>
      </c>
      <c r="J58" s="7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ht="12.9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</sheetData>
  <mergeCells count="109">
    <mergeCell ref="A1:J1"/>
    <mergeCell ref="A5:A6"/>
    <mergeCell ref="B5:C6"/>
    <mergeCell ref="D5:D6"/>
    <mergeCell ref="E5:E6"/>
    <mergeCell ref="F5:F6"/>
    <mergeCell ref="G5:G6"/>
    <mergeCell ref="H5:H6"/>
    <mergeCell ref="I5:J6"/>
    <mergeCell ref="B12:C12"/>
    <mergeCell ref="I12:J12"/>
    <mergeCell ref="B13:C13"/>
    <mergeCell ref="I13:J13"/>
    <mergeCell ref="B14:C14"/>
    <mergeCell ref="I14:J14"/>
    <mergeCell ref="B7:C7"/>
    <mergeCell ref="I7:J7"/>
    <mergeCell ref="B8:C8"/>
    <mergeCell ref="B9:C9"/>
    <mergeCell ref="B10:C10"/>
    <mergeCell ref="B11:C11"/>
    <mergeCell ref="B19:C19"/>
    <mergeCell ref="B20:C20"/>
    <mergeCell ref="B21:C21"/>
    <mergeCell ref="B22:C22"/>
    <mergeCell ref="B23:C23"/>
    <mergeCell ref="I23:J23"/>
    <mergeCell ref="B15:C15"/>
    <mergeCell ref="I15:J15"/>
    <mergeCell ref="B16:C16"/>
    <mergeCell ref="B17:C17"/>
    <mergeCell ref="I17:J17"/>
    <mergeCell ref="B18:C18"/>
    <mergeCell ref="I18:J18"/>
    <mergeCell ref="D28:E28"/>
    <mergeCell ref="I28:J28"/>
    <mergeCell ref="D29:E29"/>
    <mergeCell ref="I29:J29"/>
    <mergeCell ref="D30:E30"/>
    <mergeCell ref="I30:J30"/>
    <mergeCell ref="B24:G24"/>
    <mergeCell ref="H24:J24"/>
    <mergeCell ref="B25:C36"/>
    <mergeCell ref="D25:E26"/>
    <mergeCell ref="F25:F26"/>
    <mergeCell ref="G25:G26"/>
    <mergeCell ref="H25:H26"/>
    <mergeCell ref="I25:J26"/>
    <mergeCell ref="D27:E27"/>
    <mergeCell ref="I27:J27"/>
    <mergeCell ref="D34:E34"/>
    <mergeCell ref="I34:J34"/>
    <mergeCell ref="D35:E35"/>
    <mergeCell ref="I35:J35"/>
    <mergeCell ref="D36:E36"/>
    <mergeCell ref="I36:J36"/>
    <mergeCell ref="D31:E31"/>
    <mergeCell ref="I31:J31"/>
    <mergeCell ref="D32:E32"/>
    <mergeCell ref="I32:J32"/>
    <mergeCell ref="D33:E33"/>
    <mergeCell ref="I33:J33"/>
    <mergeCell ref="B37:G37"/>
    <mergeCell ref="H37:J37"/>
    <mergeCell ref="B38:C45"/>
    <mergeCell ref="D38:E39"/>
    <mergeCell ref="F38:F39"/>
    <mergeCell ref="G38:G39"/>
    <mergeCell ref="H38:I39"/>
    <mergeCell ref="J38:J39"/>
    <mergeCell ref="D40:E40"/>
    <mergeCell ref="H40:I40"/>
    <mergeCell ref="D44:E44"/>
    <mergeCell ref="H44:I44"/>
    <mergeCell ref="D45:E45"/>
    <mergeCell ref="H45:I45"/>
    <mergeCell ref="B46:G46"/>
    <mergeCell ref="H46:J46"/>
    <mergeCell ref="D41:E41"/>
    <mergeCell ref="H41:I41"/>
    <mergeCell ref="D42:E42"/>
    <mergeCell ref="H42:I42"/>
    <mergeCell ref="D43:E43"/>
    <mergeCell ref="H43:I43"/>
    <mergeCell ref="B47:G47"/>
    <mergeCell ref="H47:J47"/>
    <mergeCell ref="A48:E52"/>
    <mergeCell ref="F48:G48"/>
    <mergeCell ref="I48:J48"/>
    <mergeCell ref="F49:G49"/>
    <mergeCell ref="I49:J49"/>
    <mergeCell ref="F50:G50"/>
    <mergeCell ref="I50:J50"/>
    <mergeCell ref="F51:G51"/>
    <mergeCell ref="A58:G58"/>
    <mergeCell ref="I58:J58"/>
    <mergeCell ref="F55:G55"/>
    <mergeCell ref="I55:J55"/>
    <mergeCell ref="F56:G56"/>
    <mergeCell ref="I56:J56"/>
    <mergeCell ref="F57:G57"/>
    <mergeCell ref="I57:J57"/>
    <mergeCell ref="I51:J51"/>
    <mergeCell ref="F52:G52"/>
    <mergeCell ref="I52:J52"/>
    <mergeCell ref="F53:G53"/>
    <mergeCell ref="I53:J53"/>
    <mergeCell ref="F54:G54"/>
    <mergeCell ref="I54:J54"/>
  </mergeCells>
  <phoneticPr fontId="1" type="noConversion"/>
  <printOptions horizontalCentered="1" gridLinesSet="0"/>
  <pageMargins left="0.19685039370078741" right="0.19685039370078741" top="0.47244094488188981" bottom="0" header="0.31496062992125984" footer="0.19685039370078741"/>
  <pageSetup paperSize="9" scale="87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25EC-0A6A-49B5-8157-29267C5785A4}">
  <sheetPr>
    <tabColor rgb="FFFFFF00"/>
    <pageSetUpPr fitToPage="1"/>
  </sheetPr>
  <dimension ref="A1:W59"/>
  <sheetViews>
    <sheetView showGridLines="0" zoomScale="96" zoomScaleNormal="96" workbookViewId="0">
      <selection activeCell="I15" sqref="I15:J15"/>
    </sheetView>
  </sheetViews>
  <sheetFormatPr defaultColWidth="9" defaultRowHeight="17.25" x14ac:dyDescent="0.3"/>
  <cols>
    <col min="1" max="1" width="5.375" style="63" customWidth="1"/>
    <col min="2" max="2" width="12.125" style="63" customWidth="1"/>
    <col min="3" max="3" width="18.875" style="63" customWidth="1"/>
    <col min="4" max="4" width="11" style="63" customWidth="1"/>
    <col min="5" max="5" width="5.375" style="63" customWidth="1"/>
    <col min="6" max="7" width="10.375" style="63" customWidth="1"/>
    <col min="8" max="8" width="16.625" style="63" customWidth="1"/>
    <col min="9" max="10" width="11" style="63" customWidth="1"/>
    <col min="11" max="23" width="9" style="63" customWidth="1"/>
    <col min="24" max="16384" width="9" style="10"/>
  </cols>
  <sheetData>
    <row r="1" spans="1:23" ht="19.5" customHeight="1" x14ac:dyDescent="0.3">
      <c r="A1" s="153" t="s">
        <v>25</v>
      </c>
      <c r="B1" s="153"/>
      <c r="C1" s="153"/>
      <c r="D1" s="153"/>
      <c r="E1" s="153"/>
      <c r="F1" s="153"/>
      <c r="G1" s="153"/>
      <c r="H1" s="153"/>
      <c r="I1" s="153"/>
      <c r="J1" s="153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5" customHeight="1" x14ac:dyDescent="0.3">
      <c r="A2" s="11"/>
      <c r="B2" s="11"/>
      <c r="C2" s="11"/>
      <c r="D2" s="11"/>
      <c r="E2" s="11"/>
      <c r="F2" s="11"/>
      <c r="G2" s="11"/>
      <c r="H2" s="12"/>
      <c r="I2" s="13" t="s">
        <v>26</v>
      </c>
      <c r="J2" s="1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" customHeight="1" x14ac:dyDescent="0.3">
      <c r="A3" s="14" t="s">
        <v>27</v>
      </c>
      <c r="B3" s="14"/>
      <c r="C3" s="14" t="s">
        <v>28</v>
      </c>
      <c r="D3" s="11"/>
      <c r="E3" s="11"/>
      <c r="F3" s="11"/>
      <c r="G3" s="11"/>
      <c r="H3" s="12"/>
      <c r="I3" s="13" t="s">
        <v>29</v>
      </c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8" customHeight="1" thickBot="1" x14ac:dyDescent="0.35">
      <c r="A4" s="11" t="s">
        <v>30</v>
      </c>
      <c r="B4" s="11"/>
      <c r="C4" s="11" t="s">
        <v>31</v>
      </c>
      <c r="D4" s="11"/>
      <c r="E4" s="11"/>
      <c r="F4" s="11"/>
      <c r="G4" s="11"/>
      <c r="H4" s="12"/>
      <c r="I4" s="15" t="s">
        <v>32</v>
      </c>
      <c r="J4" s="16">
        <v>45511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0.100000000000001" customHeight="1" x14ac:dyDescent="0.3">
      <c r="A5" s="154" t="s">
        <v>33</v>
      </c>
      <c r="B5" s="156" t="s">
        <v>34</v>
      </c>
      <c r="C5" s="157"/>
      <c r="D5" s="158" t="s">
        <v>35</v>
      </c>
      <c r="E5" s="158" t="s">
        <v>36</v>
      </c>
      <c r="F5" s="158" t="s">
        <v>37</v>
      </c>
      <c r="G5" s="158" t="s">
        <v>38</v>
      </c>
      <c r="H5" s="158" t="s">
        <v>39</v>
      </c>
      <c r="I5" s="160" t="s">
        <v>40</v>
      </c>
      <c r="J5" s="16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20.100000000000001" customHeight="1" x14ac:dyDescent="0.3">
      <c r="A6" s="155"/>
      <c r="B6" s="119"/>
      <c r="C6" s="120"/>
      <c r="D6" s="122"/>
      <c r="E6" s="159"/>
      <c r="F6" s="159"/>
      <c r="G6" s="159"/>
      <c r="H6" s="122"/>
      <c r="I6" s="96"/>
      <c r="J6" s="16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5" customHeight="1" x14ac:dyDescent="0.35">
      <c r="A7" s="17"/>
      <c r="B7" s="129" t="s">
        <v>41</v>
      </c>
      <c r="C7" s="130"/>
      <c r="D7" s="18" t="s">
        <v>42</v>
      </c>
      <c r="E7" s="18" t="s">
        <v>43</v>
      </c>
      <c r="F7" s="19">
        <v>18</v>
      </c>
      <c r="G7" s="20">
        <f>0.337*1.03</f>
        <v>0.34711000000000003</v>
      </c>
      <c r="H7" s="19">
        <f>F7*G7</f>
        <v>6.2479800000000001</v>
      </c>
      <c r="I7" s="151"/>
      <c r="J7" s="15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5" customHeight="1" x14ac:dyDescent="0.35">
      <c r="A8" s="17"/>
      <c r="B8" s="111" t="s">
        <v>44</v>
      </c>
      <c r="C8" s="146"/>
      <c r="D8" s="21" t="s">
        <v>45</v>
      </c>
      <c r="E8" s="21"/>
      <c r="F8" s="22">
        <v>5</v>
      </c>
      <c r="G8" s="20"/>
      <c r="H8" s="22">
        <f>F8/90</f>
        <v>5.5555555555555552E-2</v>
      </c>
      <c r="I8" s="23" t="s">
        <v>46</v>
      </c>
      <c r="J8" s="2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5" customHeight="1" x14ac:dyDescent="0.35">
      <c r="A9" s="17"/>
      <c r="B9" s="111" t="s">
        <v>47</v>
      </c>
      <c r="C9" s="146"/>
      <c r="D9" s="21"/>
      <c r="E9" s="21"/>
      <c r="F9" s="22"/>
      <c r="G9" s="20"/>
      <c r="H9" s="22">
        <f t="shared" ref="H9:H11" si="0">F9*G9</f>
        <v>0</v>
      </c>
      <c r="I9" s="23"/>
      <c r="J9" s="2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" customHeight="1" x14ac:dyDescent="0.35">
      <c r="A10" s="17"/>
      <c r="B10" s="111"/>
      <c r="C10" s="146"/>
      <c r="D10" s="21"/>
      <c r="E10" s="21"/>
      <c r="F10" s="22"/>
      <c r="G10" s="20"/>
      <c r="H10" s="22">
        <f t="shared" si="0"/>
        <v>0</v>
      </c>
      <c r="I10" s="23"/>
      <c r="J10" s="2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5" customHeight="1" x14ac:dyDescent="0.35">
      <c r="A11" s="17"/>
      <c r="B11" s="111"/>
      <c r="C11" s="146"/>
      <c r="D11" s="21"/>
      <c r="E11" s="21"/>
      <c r="F11" s="22"/>
      <c r="G11" s="20"/>
      <c r="H11" s="22">
        <f t="shared" si="0"/>
        <v>0</v>
      </c>
      <c r="I11" s="23"/>
      <c r="J11" s="2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 x14ac:dyDescent="0.35">
      <c r="A12" s="17" t="s">
        <v>48</v>
      </c>
      <c r="B12" s="111"/>
      <c r="C12" s="146"/>
      <c r="D12" s="21"/>
      <c r="E12" s="21"/>
      <c r="F12" s="22"/>
      <c r="G12" s="20"/>
      <c r="H12" s="22">
        <f>F12*G12</f>
        <v>0</v>
      </c>
      <c r="I12" s="149"/>
      <c r="J12" s="15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5" customHeight="1" x14ac:dyDescent="0.35">
      <c r="A13" s="17"/>
      <c r="B13" s="111"/>
      <c r="C13" s="146"/>
      <c r="D13" s="21"/>
      <c r="E13" s="21"/>
      <c r="F13" s="22"/>
      <c r="G13" s="20"/>
      <c r="H13" s="22">
        <f t="shared" ref="H13:H22" si="1">F13*G13</f>
        <v>0</v>
      </c>
      <c r="I13" s="149"/>
      <c r="J13" s="15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5" customHeight="1" x14ac:dyDescent="0.35">
      <c r="A14" s="17" t="s">
        <v>49</v>
      </c>
      <c r="B14" s="111"/>
      <c r="C14" s="146"/>
      <c r="D14" s="27"/>
      <c r="E14" s="21"/>
      <c r="F14" s="22"/>
      <c r="G14" s="20"/>
      <c r="H14" s="22">
        <f t="shared" si="1"/>
        <v>0</v>
      </c>
      <c r="I14" s="149"/>
      <c r="J14" s="15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5" customHeight="1" x14ac:dyDescent="0.35">
      <c r="A15" s="17"/>
      <c r="B15" s="111"/>
      <c r="C15" s="146"/>
      <c r="D15" s="27"/>
      <c r="E15" s="21"/>
      <c r="F15" s="22"/>
      <c r="G15" s="20"/>
      <c r="H15" s="22">
        <f t="shared" si="1"/>
        <v>0</v>
      </c>
      <c r="I15" s="149"/>
      <c r="J15" s="15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5" customHeight="1" x14ac:dyDescent="0.35">
      <c r="A16" s="17" t="s">
        <v>50</v>
      </c>
      <c r="B16" s="111"/>
      <c r="C16" s="146"/>
      <c r="D16" s="27"/>
      <c r="E16" s="21"/>
      <c r="F16" s="22"/>
      <c r="G16" s="20"/>
      <c r="H16" s="22">
        <f t="shared" si="1"/>
        <v>0</v>
      </c>
      <c r="I16" s="25"/>
      <c r="J16" s="2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5" customHeight="1" x14ac:dyDescent="0.35">
      <c r="A17" s="17"/>
      <c r="B17" s="111"/>
      <c r="C17" s="146"/>
      <c r="D17" s="27"/>
      <c r="E17" s="21"/>
      <c r="F17" s="22"/>
      <c r="G17" s="20"/>
      <c r="H17" s="22">
        <f t="shared" si="1"/>
        <v>0</v>
      </c>
      <c r="I17" s="149"/>
      <c r="J17" s="15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" customHeight="1" x14ac:dyDescent="0.35">
      <c r="A18" s="17" t="s">
        <v>51</v>
      </c>
      <c r="B18" s="111"/>
      <c r="C18" s="146"/>
      <c r="D18" s="27"/>
      <c r="E18" s="21"/>
      <c r="F18" s="22"/>
      <c r="G18" s="20"/>
      <c r="H18" s="22">
        <f t="shared" si="1"/>
        <v>0</v>
      </c>
      <c r="I18" s="149"/>
      <c r="J18" s="15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5" customHeight="1" x14ac:dyDescent="0.35">
      <c r="A19" s="17"/>
      <c r="B19" s="111"/>
      <c r="C19" s="146"/>
      <c r="D19" s="28"/>
      <c r="E19" s="21"/>
      <c r="F19" s="22"/>
      <c r="G19" s="20"/>
      <c r="H19" s="22">
        <f t="shared" si="1"/>
        <v>0</v>
      </c>
      <c r="I19" s="29"/>
      <c r="J19" s="3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5" customHeight="1" x14ac:dyDescent="0.35">
      <c r="A20" s="17"/>
      <c r="B20" s="111"/>
      <c r="C20" s="146"/>
      <c r="D20" s="28"/>
      <c r="E20" s="21"/>
      <c r="F20" s="22"/>
      <c r="G20" s="20"/>
      <c r="H20" s="22">
        <f t="shared" si="1"/>
        <v>0</v>
      </c>
      <c r="I20" s="29"/>
      <c r="J20" s="3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5" customHeight="1" x14ac:dyDescent="0.35">
      <c r="A21" s="17"/>
      <c r="B21" s="111"/>
      <c r="C21" s="146"/>
      <c r="D21" s="28"/>
      <c r="E21" s="21"/>
      <c r="F21" s="22"/>
      <c r="G21" s="20"/>
      <c r="H21" s="22">
        <f t="shared" si="1"/>
        <v>0</v>
      </c>
      <c r="I21" s="29"/>
      <c r="J21" s="3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5" customHeight="1" x14ac:dyDescent="0.35">
      <c r="A22" s="17"/>
      <c r="B22" s="111"/>
      <c r="C22" s="146"/>
      <c r="D22" s="28"/>
      <c r="E22" s="21"/>
      <c r="F22" s="22"/>
      <c r="G22" s="20"/>
      <c r="H22" s="22">
        <f t="shared" si="1"/>
        <v>0</v>
      </c>
      <c r="I22" s="29"/>
      <c r="J22" s="3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5" customHeight="1" x14ac:dyDescent="0.3">
      <c r="A23" s="17"/>
      <c r="B23" s="135"/>
      <c r="C23" s="136"/>
      <c r="D23" s="31"/>
      <c r="E23" s="21"/>
      <c r="F23" s="32"/>
      <c r="G23" s="33"/>
      <c r="H23" s="32">
        <f>F23+G23</f>
        <v>0</v>
      </c>
      <c r="I23" s="147"/>
      <c r="J23" s="14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5" customHeight="1" x14ac:dyDescent="0.3">
      <c r="A24" s="34"/>
      <c r="B24" s="89" t="s">
        <v>52</v>
      </c>
      <c r="C24" s="89"/>
      <c r="D24" s="89"/>
      <c r="E24" s="89"/>
      <c r="F24" s="89"/>
      <c r="G24" s="90"/>
      <c r="H24" s="139">
        <f>SUM(H7:H23)</f>
        <v>6.3035355555555554</v>
      </c>
      <c r="I24" s="140"/>
      <c r="J24" s="14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20.100000000000001" customHeight="1" x14ac:dyDescent="0.3">
      <c r="A25" s="35"/>
      <c r="B25" s="112" t="s">
        <v>53</v>
      </c>
      <c r="C25" s="113"/>
      <c r="D25" s="112" t="s">
        <v>54</v>
      </c>
      <c r="E25" s="118"/>
      <c r="F25" s="121" t="s">
        <v>55</v>
      </c>
      <c r="G25" s="121" t="s">
        <v>56</v>
      </c>
      <c r="H25" s="121" t="s">
        <v>57</v>
      </c>
      <c r="I25" s="112" t="s">
        <v>58</v>
      </c>
      <c r="J25" s="142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20.100000000000001" customHeight="1" x14ac:dyDescent="0.3">
      <c r="A26" s="17"/>
      <c r="B26" s="114"/>
      <c r="C26" s="115"/>
      <c r="D26" s="119"/>
      <c r="E26" s="120"/>
      <c r="F26" s="122"/>
      <c r="G26" s="122"/>
      <c r="H26" s="122"/>
      <c r="I26" s="116"/>
      <c r="J26" s="14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5" customHeight="1" x14ac:dyDescent="0.35">
      <c r="A27" s="17"/>
      <c r="B27" s="114"/>
      <c r="C27" s="115"/>
      <c r="D27" s="129" t="s">
        <v>59</v>
      </c>
      <c r="E27" s="130"/>
      <c r="F27" s="36">
        <v>18</v>
      </c>
      <c r="G27" s="37">
        <v>2</v>
      </c>
      <c r="H27" s="19">
        <v>25</v>
      </c>
      <c r="I27" s="144">
        <f>H27/3600*F27*G27</f>
        <v>0.25</v>
      </c>
      <c r="J27" s="145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5" customHeight="1" x14ac:dyDescent="0.35">
      <c r="A28" s="17"/>
      <c r="B28" s="114"/>
      <c r="C28" s="115"/>
      <c r="D28" s="111" t="s">
        <v>60</v>
      </c>
      <c r="E28" s="104"/>
      <c r="F28" s="38">
        <v>3</v>
      </c>
      <c r="G28" s="39">
        <v>2</v>
      </c>
      <c r="H28" s="40">
        <v>25</v>
      </c>
      <c r="I28" s="133">
        <f t="shared" ref="I28:I36" si="2">H28/3600*F28*G28</f>
        <v>4.1666666666666664E-2</v>
      </c>
      <c r="J28" s="1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5" customHeight="1" x14ac:dyDescent="0.35">
      <c r="A29" s="17"/>
      <c r="B29" s="114"/>
      <c r="C29" s="115"/>
      <c r="D29" s="111" t="s">
        <v>47</v>
      </c>
      <c r="E29" s="104"/>
      <c r="F29" s="38"/>
      <c r="G29" s="39"/>
      <c r="H29" s="40"/>
      <c r="I29" s="133">
        <f t="shared" si="2"/>
        <v>0</v>
      </c>
      <c r="J29" s="1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5" customHeight="1" x14ac:dyDescent="0.35">
      <c r="A30" s="17"/>
      <c r="B30" s="114"/>
      <c r="C30" s="115"/>
      <c r="D30" s="103"/>
      <c r="E30" s="104"/>
      <c r="F30" s="38"/>
      <c r="G30" s="39"/>
      <c r="H30" s="40"/>
      <c r="I30" s="133">
        <f t="shared" si="2"/>
        <v>0</v>
      </c>
      <c r="J30" s="1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5" customHeight="1" x14ac:dyDescent="0.35">
      <c r="A31" s="17"/>
      <c r="B31" s="114"/>
      <c r="C31" s="115"/>
      <c r="D31" s="103"/>
      <c r="E31" s="104"/>
      <c r="F31" s="38"/>
      <c r="G31" s="39"/>
      <c r="H31" s="40"/>
      <c r="I31" s="133">
        <f t="shared" si="2"/>
        <v>0</v>
      </c>
      <c r="J31" s="1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5" customHeight="1" x14ac:dyDescent="0.35">
      <c r="A32" s="17"/>
      <c r="B32" s="114"/>
      <c r="C32" s="115"/>
      <c r="D32" s="103"/>
      <c r="E32" s="104"/>
      <c r="F32" s="38"/>
      <c r="G32" s="39"/>
      <c r="H32" s="40"/>
      <c r="I32" s="133">
        <f t="shared" si="2"/>
        <v>0</v>
      </c>
      <c r="J32" s="1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5" customHeight="1" x14ac:dyDescent="0.35">
      <c r="A33" s="17"/>
      <c r="B33" s="114"/>
      <c r="C33" s="115"/>
      <c r="D33" s="103"/>
      <c r="E33" s="104"/>
      <c r="F33" s="38"/>
      <c r="G33" s="39"/>
      <c r="H33" s="40"/>
      <c r="I33" s="133">
        <f t="shared" si="2"/>
        <v>0</v>
      </c>
      <c r="J33" s="1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5" customHeight="1" x14ac:dyDescent="0.35">
      <c r="A34" s="17"/>
      <c r="B34" s="114"/>
      <c r="C34" s="115"/>
      <c r="D34" s="103"/>
      <c r="E34" s="104"/>
      <c r="F34" s="38"/>
      <c r="G34" s="39"/>
      <c r="H34" s="40"/>
      <c r="I34" s="133">
        <f t="shared" si="2"/>
        <v>0</v>
      </c>
      <c r="J34" s="1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5" customHeight="1" x14ac:dyDescent="0.35">
      <c r="A35" s="17" t="s">
        <v>61</v>
      </c>
      <c r="B35" s="114"/>
      <c r="C35" s="115"/>
      <c r="D35" s="103"/>
      <c r="E35" s="104"/>
      <c r="F35" s="38"/>
      <c r="G35" s="39"/>
      <c r="H35" s="40"/>
      <c r="I35" s="133">
        <f t="shared" si="2"/>
        <v>0</v>
      </c>
      <c r="J35" s="1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5" customHeight="1" x14ac:dyDescent="0.3">
      <c r="A36" s="17"/>
      <c r="B36" s="116"/>
      <c r="C36" s="117"/>
      <c r="D36" s="135"/>
      <c r="E36" s="136"/>
      <c r="F36" s="42"/>
      <c r="G36" s="43"/>
      <c r="H36" s="32"/>
      <c r="I36" s="137">
        <f t="shared" si="2"/>
        <v>0</v>
      </c>
      <c r="J36" s="13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5" customHeight="1" x14ac:dyDescent="0.3">
      <c r="A37" s="17" t="s">
        <v>62</v>
      </c>
      <c r="B37" s="96" t="s">
        <v>52</v>
      </c>
      <c r="C37" s="96"/>
      <c r="D37" s="96"/>
      <c r="E37" s="96"/>
      <c r="F37" s="96"/>
      <c r="G37" s="96"/>
      <c r="H37" s="109">
        <f>SUM(I27:I36)</f>
        <v>0.29166666666666669</v>
      </c>
      <c r="I37" s="109"/>
      <c r="J37" s="1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.100000000000001" customHeight="1" x14ac:dyDescent="0.3">
      <c r="A38" s="17"/>
      <c r="B38" s="112" t="s">
        <v>63</v>
      </c>
      <c r="C38" s="113"/>
      <c r="D38" s="112" t="s">
        <v>54</v>
      </c>
      <c r="E38" s="118"/>
      <c r="F38" s="121" t="s">
        <v>64</v>
      </c>
      <c r="G38" s="121" t="s">
        <v>58</v>
      </c>
      <c r="H38" s="123" t="s">
        <v>65</v>
      </c>
      <c r="I38" s="124"/>
      <c r="J38" s="127" t="s">
        <v>40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0.100000000000001" customHeight="1" x14ac:dyDescent="0.3">
      <c r="A39" s="17" t="s">
        <v>50</v>
      </c>
      <c r="B39" s="114"/>
      <c r="C39" s="115"/>
      <c r="D39" s="119"/>
      <c r="E39" s="120"/>
      <c r="F39" s="122"/>
      <c r="G39" s="122"/>
      <c r="H39" s="125"/>
      <c r="I39" s="126"/>
      <c r="J39" s="12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5" customHeight="1" x14ac:dyDescent="0.35">
      <c r="A40" s="17"/>
      <c r="B40" s="114"/>
      <c r="C40" s="115"/>
      <c r="D40" s="129" t="s">
        <v>59</v>
      </c>
      <c r="E40" s="130"/>
      <c r="F40" s="44" t="s">
        <v>66</v>
      </c>
      <c r="G40" s="45">
        <v>2.5099999999999998</v>
      </c>
      <c r="H40" s="131" t="s">
        <v>67</v>
      </c>
      <c r="I40" s="132"/>
      <c r="J40" s="4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5" customHeight="1" x14ac:dyDescent="0.35">
      <c r="A41" s="17" t="s">
        <v>68</v>
      </c>
      <c r="B41" s="114"/>
      <c r="C41" s="115"/>
      <c r="D41" s="111" t="s">
        <v>47</v>
      </c>
      <c r="E41" s="104"/>
      <c r="F41" s="47"/>
      <c r="G41" s="41"/>
      <c r="H41" s="105"/>
      <c r="I41" s="10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5" customHeight="1" x14ac:dyDescent="0.35">
      <c r="A42" s="17"/>
      <c r="B42" s="114"/>
      <c r="C42" s="115"/>
      <c r="D42" s="103"/>
      <c r="E42" s="104"/>
      <c r="F42" s="47"/>
      <c r="G42" s="41"/>
      <c r="H42" s="105"/>
      <c r="I42" s="10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5" customHeight="1" x14ac:dyDescent="0.35">
      <c r="A43" s="17"/>
      <c r="B43" s="114"/>
      <c r="C43" s="115"/>
      <c r="D43" s="103"/>
      <c r="E43" s="104"/>
      <c r="F43" s="47"/>
      <c r="G43" s="41"/>
      <c r="H43" s="105"/>
      <c r="I43" s="10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5" customHeight="1" x14ac:dyDescent="0.35">
      <c r="A44" s="17"/>
      <c r="B44" s="114"/>
      <c r="C44" s="115"/>
      <c r="D44" s="103"/>
      <c r="E44" s="104"/>
      <c r="F44" s="47"/>
      <c r="G44" s="41"/>
      <c r="H44" s="105"/>
      <c r="I44" s="10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5" customHeight="1" x14ac:dyDescent="0.35">
      <c r="A45" s="17"/>
      <c r="B45" s="116"/>
      <c r="C45" s="117"/>
      <c r="D45" s="103"/>
      <c r="E45" s="104"/>
      <c r="F45" s="48"/>
      <c r="G45" s="41"/>
      <c r="H45" s="107"/>
      <c r="I45" s="108"/>
      <c r="J45" s="3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5" customHeight="1" x14ac:dyDescent="0.3">
      <c r="A46" s="17"/>
      <c r="B46" s="96" t="s">
        <v>52</v>
      </c>
      <c r="C46" s="96"/>
      <c r="D46" s="96"/>
      <c r="E46" s="96"/>
      <c r="F46" s="96"/>
      <c r="G46" s="96"/>
      <c r="H46" s="109">
        <f>SUM(G40:G45)</f>
        <v>2.5099999999999998</v>
      </c>
      <c r="I46" s="109"/>
      <c r="J46" s="1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5" customHeight="1" x14ac:dyDescent="0.3">
      <c r="A47" s="49"/>
      <c r="B47" s="89" t="s">
        <v>69</v>
      </c>
      <c r="C47" s="89"/>
      <c r="D47" s="89"/>
      <c r="E47" s="89"/>
      <c r="F47" s="89"/>
      <c r="G47" s="90"/>
      <c r="H47" s="91">
        <f>H37+H46</f>
        <v>2.8016666666666663</v>
      </c>
      <c r="I47" s="92"/>
      <c r="J47" s="93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20.100000000000001" customHeight="1" x14ac:dyDescent="0.3">
      <c r="A48" s="94" t="s">
        <v>70</v>
      </c>
      <c r="B48" s="94"/>
      <c r="C48" s="94"/>
      <c r="D48" s="94"/>
      <c r="E48" s="94"/>
      <c r="F48" s="95" t="s">
        <v>71</v>
      </c>
      <c r="G48" s="96"/>
      <c r="H48" s="50" t="s">
        <v>72</v>
      </c>
      <c r="I48" s="97" t="s">
        <v>73</v>
      </c>
      <c r="J48" s="9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20.100000000000001" customHeight="1" x14ac:dyDescent="0.3">
      <c r="A49" s="94"/>
      <c r="B49" s="94"/>
      <c r="C49" s="94"/>
      <c r="D49" s="94"/>
      <c r="E49" s="94"/>
      <c r="F49" s="99" t="s">
        <v>74</v>
      </c>
      <c r="G49" s="100"/>
      <c r="H49" s="51" t="s">
        <v>75</v>
      </c>
      <c r="I49" s="101">
        <f>H37+H46</f>
        <v>2.8016666666666663</v>
      </c>
      <c r="J49" s="10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20.100000000000001" customHeight="1" x14ac:dyDescent="0.3">
      <c r="A50" s="94"/>
      <c r="B50" s="94"/>
      <c r="C50" s="94"/>
      <c r="D50" s="94"/>
      <c r="E50" s="94"/>
      <c r="F50" s="88" t="s">
        <v>76</v>
      </c>
      <c r="G50" s="88"/>
      <c r="H50" s="52" t="s">
        <v>77</v>
      </c>
      <c r="I50" s="86">
        <f>H24+I49</f>
        <v>9.1052022222222213</v>
      </c>
      <c r="J50" s="8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0.100000000000001" customHeight="1" x14ac:dyDescent="0.3">
      <c r="A51" s="94"/>
      <c r="B51" s="94"/>
      <c r="C51" s="94"/>
      <c r="D51" s="94"/>
      <c r="E51" s="94"/>
      <c r="F51" s="88" t="s">
        <v>78</v>
      </c>
      <c r="G51" s="88"/>
      <c r="H51" s="53" t="s">
        <v>79</v>
      </c>
      <c r="I51" s="86">
        <f>H24*0.02</f>
        <v>0.12607071111111112</v>
      </c>
      <c r="J51" s="8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20.100000000000001" customHeight="1" x14ac:dyDescent="0.3">
      <c r="A52" s="94"/>
      <c r="B52" s="94"/>
      <c r="C52" s="94"/>
      <c r="D52" s="94"/>
      <c r="E52" s="94"/>
      <c r="F52" s="88" t="s">
        <v>80</v>
      </c>
      <c r="G52" s="88"/>
      <c r="H52" s="53" t="s">
        <v>81</v>
      </c>
      <c r="I52" s="86">
        <f>I49*0.24</f>
        <v>0.67239999999999989</v>
      </c>
      <c r="J52" s="8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20.100000000000001" customHeight="1" x14ac:dyDescent="0.3">
      <c r="A53" s="54"/>
      <c r="B53" s="10"/>
      <c r="C53" s="10"/>
      <c r="D53" s="10"/>
      <c r="E53" s="55"/>
      <c r="F53" s="88" t="s">
        <v>82</v>
      </c>
      <c r="G53" s="88"/>
      <c r="H53" s="53" t="s">
        <v>83</v>
      </c>
      <c r="I53" s="86">
        <f>(I49+I52)*0.15</f>
        <v>0.52110999999999996</v>
      </c>
      <c r="J53" s="8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100000000000001" customHeight="1" x14ac:dyDescent="0.3">
      <c r="A54" s="54"/>
      <c r="B54" s="10"/>
      <c r="C54" s="10"/>
      <c r="D54" s="10"/>
      <c r="E54" s="55"/>
      <c r="F54" s="88" t="s">
        <v>84</v>
      </c>
      <c r="G54" s="88"/>
      <c r="H54" s="53">
        <f>75000+10000</f>
        <v>85000</v>
      </c>
      <c r="I54" s="86">
        <f>H54/2/200000</f>
        <v>0.21249999999999999</v>
      </c>
      <c r="J54" s="8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20.100000000000001" customHeight="1" x14ac:dyDescent="0.3">
      <c r="A55" s="54"/>
      <c r="B55" s="10"/>
      <c r="C55" s="10"/>
      <c r="D55" s="10"/>
      <c r="E55" s="55"/>
      <c r="F55" s="77" t="s">
        <v>85</v>
      </c>
      <c r="G55" s="77"/>
      <c r="H55" s="56" t="s">
        <v>86</v>
      </c>
      <c r="I55" s="78">
        <f>600/1600</f>
        <v>0.375</v>
      </c>
      <c r="J55" s="79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20.100000000000001" customHeight="1" x14ac:dyDescent="0.3">
      <c r="A56" s="54"/>
      <c r="B56" s="10"/>
      <c r="C56" s="10"/>
      <c r="D56" s="10"/>
      <c r="E56" s="55"/>
      <c r="F56" s="80" t="s">
        <v>87</v>
      </c>
      <c r="G56" s="80"/>
      <c r="H56" s="57"/>
      <c r="I56" s="81">
        <v>0.02</v>
      </c>
      <c r="J56" s="8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20.100000000000001" customHeight="1" x14ac:dyDescent="0.3">
      <c r="A57" s="58" t="s">
        <v>88</v>
      </c>
      <c r="B57" s="59"/>
      <c r="C57" s="59" t="s">
        <v>89</v>
      </c>
      <c r="D57" s="59"/>
      <c r="E57" s="60"/>
      <c r="F57" s="83" t="s">
        <v>90</v>
      </c>
      <c r="G57" s="83"/>
      <c r="H57" s="61"/>
      <c r="I57" s="84"/>
      <c r="J57" s="8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20.100000000000001" customHeight="1" thickBot="1" x14ac:dyDescent="0.35">
      <c r="A58" s="72" t="s">
        <v>91</v>
      </c>
      <c r="B58" s="73"/>
      <c r="C58" s="73"/>
      <c r="D58" s="73"/>
      <c r="E58" s="73"/>
      <c r="F58" s="73"/>
      <c r="G58" s="74"/>
      <c r="H58" s="62" t="s">
        <v>92</v>
      </c>
      <c r="I58" s="75">
        <f>SUM(I50:I57)</f>
        <v>11.032282933333333</v>
      </c>
      <c r="J58" s="7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ht="12.9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</sheetData>
  <mergeCells count="109">
    <mergeCell ref="A1:J1"/>
    <mergeCell ref="A5:A6"/>
    <mergeCell ref="B5:C6"/>
    <mergeCell ref="D5:D6"/>
    <mergeCell ref="E5:E6"/>
    <mergeCell ref="F5:F6"/>
    <mergeCell ref="G5:G6"/>
    <mergeCell ref="H5:H6"/>
    <mergeCell ref="I5:J6"/>
    <mergeCell ref="B12:C12"/>
    <mergeCell ref="I12:J12"/>
    <mergeCell ref="B13:C13"/>
    <mergeCell ref="I13:J13"/>
    <mergeCell ref="B14:C14"/>
    <mergeCell ref="I14:J14"/>
    <mergeCell ref="B7:C7"/>
    <mergeCell ref="I7:J7"/>
    <mergeCell ref="B8:C8"/>
    <mergeCell ref="B9:C9"/>
    <mergeCell ref="B10:C10"/>
    <mergeCell ref="B11:C11"/>
    <mergeCell ref="B19:C19"/>
    <mergeCell ref="B20:C20"/>
    <mergeCell ref="B21:C21"/>
    <mergeCell ref="B22:C22"/>
    <mergeCell ref="B23:C23"/>
    <mergeCell ref="I23:J23"/>
    <mergeCell ref="B15:C15"/>
    <mergeCell ref="I15:J15"/>
    <mergeCell ref="B16:C16"/>
    <mergeCell ref="B17:C17"/>
    <mergeCell ref="I17:J17"/>
    <mergeCell ref="B18:C18"/>
    <mergeCell ref="I18:J18"/>
    <mergeCell ref="D28:E28"/>
    <mergeCell ref="I28:J28"/>
    <mergeCell ref="D29:E29"/>
    <mergeCell ref="I29:J29"/>
    <mergeCell ref="D30:E30"/>
    <mergeCell ref="I30:J30"/>
    <mergeCell ref="B24:G24"/>
    <mergeCell ref="H24:J24"/>
    <mergeCell ref="B25:C36"/>
    <mergeCell ref="D25:E26"/>
    <mergeCell ref="F25:F26"/>
    <mergeCell ref="G25:G26"/>
    <mergeCell ref="H25:H26"/>
    <mergeCell ref="I25:J26"/>
    <mergeCell ref="D27:E27"/>
    <mergeCell ref="I27:J27"/>
    <mergeCell ref="D34:E34"/>
    <mergeCell ref="I34:J34"/>
    <mergeCell ref="D35:E35"/>
    <mergeCell ref="I35:J35"/>
    <mergeCell ref="D36:E36"/>
    <mergeCell ref="I36:J36"/>
    <mergeCell ref="D31:E31"/>
    <mergeCell ref="I31:J31"/>
    <mergeCell ref="D32:E32"/>
    <mergeCell ref="I32:J32"/>
    <mergeCell ref="D33:E33"/>
    <mergeCell ref="I33:J33"/>
    <mergeCell ref="B37:G37"/>
    <mergeCell ref="H37:J37"/>
    <mergeCell ref="B38:C45"/>
    <mergeCell ref="D38:E39"/>
    <mergeCell ref="F38:F39"/>
    <mergeCell ref="G38:G39"/>
    <mergeCell ref="H38:I39"/>
    <mergeCell ref="J38:J39"/>
    <mergeCell ref="D40:E40"/>
    <mergeCell ref="H40:I40"/>
    <mergeCell ref="D44:E44"/>
    <mergeCell ref="H44:I44"/>
    <mergeCell ref="D45:E45"/>
    <mergeCell ref="H45:I45"/>
    <mergeCell ref="B46:G46"/>
    <mergeCell ref="H46:J46"/>
    <mergeCell ref="D41:E41"/>
    <mergeCell ref="H41:I41"/>
    <mergeCell ref="D42:E42"/>
    <mergeCell ref="H42:I42"/>
    <mergeCell ref="D43:E43"/>
    <mergeCell ref="H43:I43"/>
    <mergeCell ref="B47:G47"/>
    <mergeCell ref="H47:J47"/>
    <mergeCell ref="A48:E52"/>
    <mergeCell ref="F48:G48"/>
    <mergeCell ref="I48:J48"/>
    <mergeCell ref="F49:G49"/>
    <mergeCell ref="I49:J49"/>
    <mergeCell ref="F50:G50"/>
    <mergeCell ref="I50:J50"/>
    <mergeCell ref="F51:G51"/>
    <mergeCell ref="A58:G58"/>
    <mergeCell ref="I58:J58"/>
    <mergeCell ref="F55:G55"/>
    <mergeCell ref="I55:J55"/>
    <mergeCell ref="F56:G56"/>
    <mergeCell ref="I56:J56"/>
    <mergeCell ref="F57:G57"/>
    <mergeCell ref="I57:J57"/>
    <mergeCell ref="I51:J51"/>
    <mergeCell ref="F52:G52"/>
    <mergeCell ref="I52:J52"/>
    <mergeCell ref="F53:G53"/>
    <mergeCell ref="I53:J53"/>
    <mergeCell ref="F54:G54"/>
    <mergeCell ref="I54:J54"/>
  </mergeCells>
  <phoneticPr fontId="1" type="noConversion"/>
  <printOptions horizontalCentered="1" gridLinesSet="0"/>
  <pageMargins left="0.19685039370078741" right="0.19685039370078741" top="0.47244094488188981" bottom="0" header="0.31496062992125984" footer="0.19685039370078741"/>
  <pageSetup paperSize="9" scale="82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成本对比表</vt:lpstr>
      <vt:lpstr>设变前（密度50）</vt:lpstr>
      <vt:lpstr>设变后（密度45）</vt:lpstr>
      <vt:lpstr>'设变后（密度45）'!Print_Area</vt:lpstr>
      <vt:lpstr>'设变前（密度50）'!Print_Area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2024-10-08T08:07:36Z</dcterms:created>
  <dcterms:modified xsi:type="dcterms:W3CDTF">2024-10-10T01:23:27Z</dcterms:modified>
</cp:coreProperties>
</file>