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10月5日8小时算在9月一起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保险+服务费</t>
        </r>
      </text>
    </comment>
  </commentList>
</comments>
</file>

<file path=xl/sharedStrings.xml><?xml version="1.0" encoding="utf-8"?>
<sst xmlns="http://schemas.openxmlformats.org/spreadsheetml/2006/main" count="40" uniqueCount="30">
  <si>
    <t>2024年09月生产一线临时工人员费用（诚展）</t>
  </si>
  <si>
    <t>序号</t>
  </si>
  <si>
    <t>姓名</t>
  </si>
  <si>
    <t>车间</t>
  </si>
  <si>
    <t>上岗日期</t>
  </si>
  <si>
    <t>出勤时间（小时）</t>
  </si>
  <si>
    <t>单价（元/时）</t>
  </si>
  <si>
    <t>费用(元）</t>
  </si>
  <si>
    <t>补卡考核</t>
  </si>
  <si>
    <t>合计（元）</t>
  </si>
  <si>
    <t>水电费</t>
  </si>
  <si>
    <t>劳务费用</t>
  </si>
  <si>
    <t>备注</t>
  </si>
  <si>
    <t>田红军</t>
  </si>
  <si>
    <t>总装车间</t>
  </si>
  <si>
    <t>唐贵</t>
  </si>
  <si>
    <t>龙键鑫</t>
  </si>
  <si>
    <t>郭望</t>
  </si>
  <si>
    <t>尹健龙</t>
  </si>
  <si>
    <t>胡志飞</t>
  </si>
  <si>
    <t>2024/10/7离职</t>
  </si>
  <si>
    <t>田文卓</t>
  </si>
  <si>
    <t>2024/9/13离职</t>
  </si>
  <si>
    <t>易钊</t>
  </si>
  <si>
    <t>2024/9/9离职</t>
  </si>
  <si>
    <t>陈文明</t>
  </si>
  <si>
    <t>保险费180服务费150</t>
  </si>
  <si>
    <t>吴建雄</t>
  </si>
  <si>
    <t>合计</t>
  </si>
  <si>
    <t xml:space="preserve">制表：                                              审核：                                             审批：
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</si>
</sst>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1A1AFC"/>
      <name val="宋体"/>
      <charset val="134"/>
    </font>
    <font>
      <sz val="11"/>
      <color rgb="FF1A1AFC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1" sqref="A1:L1"/>
    </sheetView>
  </sheetViews>
  <sheetFormatPr defaultColWidth="9" defaultRowHeight="27" customHeight="1"/>
  <cols>
    <col min="1" max="1" width="8.25" style="1" customWidth="1"/>
    <col min="2" max="2" width="12.75" style="1" customWidth="1"/>
    <col min="3" max="3" width="13.375" style="1" customWidth="1"/>
    <col min="4" max="4" width="13.625" style="1" customWidth="1"/>
    <col min="5" max="5" width="17.875" style="1" customWidth="1"/>
    <col min="6" max="9" width="14.75" style="1" customWidth="1"/>
    <col min="10" max="10" width="9.875" style="1" customWidth="1"/>
    <col min="11" max="11" width="9.25" style="1" customWidth="1"/>
    <col min="12" max="12" width="16.375" style="1" customWidth="1"/>
    <col min="13" max="13" width="29.25" style="1" customWidth="1"/>
    <col min="14" max="256" width="14.75" style="1" customWidth="1"/>
    <col min="257" max="16384" width="9" style="1"/>
  </cols>
  <sheetData>
    <row r="1" s="1" customFormat="1" ht="6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1" customFormat="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customHeight="1" spans="1:12">
      <c r="A3" s="4">
        <v>1</v>
      </c>
      <c r="B3" s="5" t="s">
        <v>13</v>
      </c>
      <c r="C3" s="5" t="s">
        <v>14</v>
      </c>
      <c r="D3" s="6">
        <v>45543</v>
      </c>
      <c r="E3" s="7">
        <v>156.5</v>
      </c>
      <c r="F3" s="8">
        <f>24.5</f>
        <v>24.5</v>
      </c>
      <c r="G3" s="8">
        <f t="shared" ref="G3:G12" si="0">E3*F3</f>
        <v>3834.25</v>
      </c>
      <c r="H3" s="9">
        <f t="shared" ref="H3:H7" si="1">0</f>
        <v>0</v>
      </c>
      <c r="I3" s="8">
        <f t="shared" ref="I3:I12" si="2">G3+H3</f>
        <v>3834.25</v>
      </c>
      <c r="J3" s="8">
        <v>0</v>
      </c>
      <c r="K3" s="8">
        <f t="shared" ref="K3:K12" si="3">I3-J3</f>
        <v>3834.25</v>
      </c>
      <c r="L3" s="13"/>
    </row>
    <row r="4" s="1" customFormat="1" customHeight="1" spans="1:12">
      <c r="A4" s="4">
        <v>2</v>
      </c>
      <c r="B4" s="5" t="s">
        <v>15</v>
      </c>
      <c r="C4" s="5" t="s">
        <v>14</v>
      </c>
      <c r="D4" s="6">
        <v>45543</v>
      </c>
      <c r="E4" s="7">
        <v>150.5</v>
      </c>
      <c r="F4" s="8">
        <f t="shared" ref="F4:F12" si="4">F3</f>
        <v>24.5</v>
      </c>
      <c r="G4" s="8">
        <f t="shared" si="0"/>
        <v>3687.25</v>
      </c>
      <c r="H4" s="9">
        <v>-20</v>
      </c>
      <c r="I4" s="8">
        <f t="shared" si="2"/>
        <v>3667.25</v>
      </c>
      <c r="J4" s="8">
        <v>0</v>
      </c>
      <c r="K4" s="8">
        <f t="shared" si="3"/>
        <v>3667.25</v>
      </c>
      <c r="L4" s="13"/>
    </row>
    <row r="5" s="1" customFormat="1" customHeight="1" spans="1:12">
      <c r="A5" s="4">
        <v>3</v>
      </c>
      <c r="B5" s="5" t="s">
        <v>16</v>
      </c>
      <c r="C5" s="5" t="s">
        <v>14</v>
      </c>
      <c r="D5" s="6">
        <v>45545</v>
      </c>
      <c r="E5" s="10">
        <v>133</v>
      </c>
      <c r="F5" s="8">
        <f t="shared" si="4"/>
        <v>24.5</v>
      </c>
      <c r="G5" s="8">
        <f t="shared" si="0"/>
        <v>3258.5</v>
      </c>
      <c r="H5" s="9">
        <f t="shared" si="1"/>
        <v>0</v>
      </c>
      <c r="I5" s="8">
        <f t="shared" si="2"/>
        <v>3258.5</v>
      </c>
      <c r="J5" s="8">
        <v>0</v>
      </c>
      <c r="K5" s="8">
        <f t="shared" si="3"/>
        <v>3258.5</v>
      </c>
      <c r="L5" s="13"/>
    </row>
    <row r="6" s="1" customFormat="1" customHeight="1" spans="1:12">
      <c r="A6" s="4">
        <v>4</v>
      </c>
      <c r="B6" s="5" t="s">
        <v>17</v>
      </c>
      <c r="C6" s="5" t="s">
        <v>14</v>
      </c>
      <c r="D6" s="6">
        <v>45554</v>
      </c>
      <c r="E6" s="10">
        <v>87</v>
      </c>
      <c r="F6" s="8">
        <f t="shared" si="4"/>
        <v>24.5</v>
      </c>
      <c r="G6" s="8">
        <f t="shared" si="0"/>
        <v>2131.5</v>
      </c>
      <c r="H6" s="9">
        <v>-20</v>
      </c>
      <c r="I6" s="8">
        <f t="shared" si="2"/>
        <v>2111.5</v>
      </c>
      <c r="J6" s="8">
        <v>0</v>
      </c>
      <c r="K6" s="8">
        <f t="shared" si="3"/>
        <v>2111.5</v>
      </c>
      <c r="L6" s="13"/>
    </row>
    <row r="7" s="1" customFormat="1" customHeight="1" spans="1:12">
      <c r="A7" s="4">
        <v>5</v>
      </c>
      <c r="B7" s="5" t="s">
        <v>18</v>
      </c>
      <c r="C7" s="5" t="s">
        <v>14</v>
      </c>
      <c r="D7" s="6">
        <v>45555</v>
      </c>
      <c r="E7" s="10">
        <v>75</v>
      </c>
      <c r="F7" s="8">
        <f t="shared" si="4"/>
        <v>24.5</v>
      </c>
      <c r="G7" s="8">
        <f t="shared" si="0"/>
        <v>1837.5</v>
      </c>
      <c r="H7" s="9">
        <f t="shared" si="1"/>
        <v>0</v>
      </c>
      <c r="I7" s="8">
        <f t="shared" si="2"/>
        <v>1837.5</v>
      </c>
      <c r="J7" s="8">
        <v>0</v>
      </c>
      <c r="K7" s="8">
        <f t="shared" si="3"/>
        <v>1837.5</v>
      </c>
      <c r="L7" s="13"/>
    </row>
    <row r="8" s="1" customFormat="1" customHeight="1" spans="1:12">
      <c r="A8" s="4">
        <v>6</v>
      </c>
      <c r="B8" s="5" t="s">
        <v>19</v>
      </c>
      <c r="C8" s="5" t="s">
        <v>14</v>
      </c>
      <c r="D8" s="6">
        <v>45554</v>
      </c>
      <c r="E8" s="11">
        <f>39.5+0.5</f>
        <v>40</v>
      </c>
      <c r="F8" s="8">
        <f t="shared" si="4"/>
        <v>24.5</v>
      </c>
      <c r="G8" s="8">
        <f t="shared" si="0"/>
        <v>980</v>
      </c>
      <c r="H8" s="9">
        <v>-10</v>
      </c>
      <c r="I8" s="8">
        <f t="shared" si="2"/>
        <v>970</v>
      </c>
      <c r="J8" s="8">
        <v>0</v>
      </c>
      <c r="K8" s="8">
        <f t="shared" si="3"/>
        <v>970</v>
      </c>
      <c r="L8" s="6" t="s">
        <v>20</v>
      </c>
    </row>
    <row r="9" s="1" customFormat="1" customHeight="1" spans="1:12">
      <c r="A9" s="4">
        <v>7</v>
      </c>
      <c r="B9" s="5" t="s">
        <v>21</v>
      </c>
      <c r="C9" s="5" t="s">
        <v>14</v>
      </c>
      <c r="D9" s="6">
        <v>45543</v>
      </c>
      <c r="E9" s="10">
        <v>30.5</v>
      </c>
      <c r="F9" s="8">
        <f t="shared" si="4"/>
        <v>24.5</v>
      </c>
      <c r="G9" s="8">
        <f t="shared" si="0"/>
        <v>747.25</v>
      </c>
      <c r="H9" s="9">
        <f t="shared" ref="H9:H12" si="5">0</f>
        <v>0</v>
      </c>
      <c r="I9" s="8">
        <f t="shared" si="2"/>
        <v>747.25</v>
      </c>
      <c r="J9" s="8">
        <v>27</v>
      </c>
      <c r="K9" s="8">
        <f t="shared" si="3"/>
        <v>720.25</v>
      </c>
      <c r="L9" s="6" t="s">
        <v>22</v>
      </c>
    </row>
    <row r="10" s="1" customFormat="1" customHeight="1" spans="1:12">
      <c r="A10" s="4">
        <v>8</v>
      </c>
      <c r="B10" s="5" t="s">
        <v>23</v>
      </c>
      <c r="C10" s="5" t="s">
        <v>14</v>
      </c>
      <c r="D10" s="6">
        <v>45542</v>
      </c>
      <c r="E10" s="10">
        <v>10.5</v>
      </c>
      <c r="F10" s="8">
        <f t="shared" si="4"/>
        <v>24.5</v>
      </c>
      <c r="G10" s="8">
        <f t="shared" si="0"/>
        <v>257.25</v>
      </c>
      <c r="H10" s="9">
        <f t="shared" si="5"/>
        <v>0</v>
      </c>
      <c r="I10" s="8">
        <f t="shared" si="2"/>
        <v>257.25</v>
      </c>
      <c r="J10" s="8">
        <v>0</v>
      </c>
      <c r="K10" s="8">
        <f t="shared" si="3"/>
        <v>257.25</v>
      </c>
      <c r="L10" s="6" t="s">
        <v>24</v>
      </c>
    </row>
    <row r="11" s="1" customFormat="1" customHeight="1" spans="1:12">
      <c r="A11" s="4">
        <v>9</v>
      </c>
      <c r="B11" s="5" t="s">
        <v>25</v>
      </c>
      <c r="C11" s="5" t="s">
        <v>14</v>
      </c>
      <c r="D11" s="6">
        <v>45540</v>
      </c>
      <c r="E11" s="10"/>
      <c r="F11" s="8"/>
      <c r="G11" s="8">
        <v>330</v>
      </c>
      <c r="H11" s="9">
        <f t="shared" si="5"/>
        <v>0</v>
      </c>
      <c r="I11" s="8">
        <f t="shared" si="2"/>
        <v>330</v>
      </c>
      <c r="J11" s="8">
        <v>0</v>
      </c>
      <c r="K11" s="8">
        <f t="shared" si="3"/>
        <v>330</v>
      </c>
      <c r="L11" s="18" t="s">
        <v>26</v>
      </c>
    </row>
    <row r="12" s="1" customFormat="1" customHeight="1" spans="1:12">
      <c r="A12" s="4">
        <v>10</v>
      </c>
      <c r="B12" s="5" t="s">
        <v>27</v>
      </c>
      <c r="C12" s="5" t="s">
        <v>14</v>
      </c>
      <c r="D12" s="6">
        <v>45540</v>
      </c>
      <c r="E12" s="10"/>
      <c r="F12" s="8"/>
      <c r="G12" s="8">
        <v>330</v>
      </c>
      <c r="H12" s="9">
        <f t="shared" si="5"/>
        <v>0</v>
      </c>
      <c r="I12" s="8">
        <f t="shared" si="2"/>
        <v>330</v>
      </c>
      <c r="J12" s="8">
        <v>0</v>
      </c>
      <c r="K12" s="8">
        <f t="shared" si="3"/>
        <v>330</v>
      </c>
      <c r="L12" s="18" t="s">
        <v>26</v>
      </c>
    </row>
    <row r="13" s="1" customFormat="1" customHeight="1" spans="1:12">
      <c r="A13" s="4"/>
      <c r="B13" s="12" t="s">
        <v>28</v>
      </c>
      <c r="C13" s="4"/>
      <c r="D13" s="4"/>
      <c r="E13" s="13">
        <f t="shared" ref="E13:K13" si="6">SUM(E3:E12)</f>
        <v>683</v>
      </c>
      <c r="F13" s="13"/>
      <c r="G13" s="13">
        <f>SUM(G3:G12)</f>
        <v>17393.5</v>
      </c>
      <c r="H13" s="13">
        <f t="shared" si="6"/>
        <v>-50</v>
      </c>
      <c r="I13" s="13">
        <f t="shared" si="6"/>
        <v>17343.5</v>
      </c>
      <c r="J13" s="13">
        <f t="shared" si="6"/>
        <v>27</v>
      </c>
      <c r="K13" s="19">
        <f t="shared" si="6"/>
        <v>17316.5</v>
      </c>
      <c r="L13" s="13"/>
    </row>
    <row r="14" s="1" customFormat="1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1" customFormat="1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1" customFormat="1" customHeight="1" spans="1:13">
      <c r="A16" s="15" t="s">
        <v>29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8" s="1" customFormat="1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="1" customFormat="1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</sheetData>
  <mergeCells count="2">
    <mergeCell ref="A1:L1"/>
    <mergeCell ref="A16:M16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2024-10-11T08:28:00Z</dcterms:created>
  <dcterms:modified xsi:type="dcterms:W3CDTF">2024-10-14T01:21:27Z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09CB069CE4104DE6961E049FE609D1FD</vt:lpwstr>
  </property>
  <property fmtid="{D5CDD505-2E9C-101B-9397-08002B2CF9AE}" pid="3" name="KSOProductBuildVer">
    <vt:lpwstr>2052-11.8.2.12011</vt:lpwstr>
  </property>
</Properties>
</file>