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<sst xmlns="http://schemas.openxmlformats.org/spreadsheetml/2006/main" count="235" uniqueCount="212">
  <si>
    <t>零部件采购价格协议（1913005）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</si>
  <si>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-2024-CG-01-03</t>
    </r>
  </si>
  <si>
    <t>甲方：潍坊光华荣昌汽车技术有限公司</t>
  </si>
  <si>
    <t>乙方：黄骅市长生汽车灯镜有限公司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</si>
  <si>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</si>
  <si>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</si>
  <si>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</si>
  <si>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</si>
  <si>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</si>
  <si>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</si>
  <si>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</si>
  <si>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</si>
  <si>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</si>
  <si>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</si>
  <si>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</si>
  <si>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SLT0000325</t>
  </si>
  <si>
    <t>K1宽车座盆骨架</t>
  </si>
  <si>
    <t>SLT0000470</t>
  </si>
  <si>
    <t>宽车左舵一排三人座（新）骨架</t>
  </si>
  <si>
    <t>SLT0000471</t>
  </si>
  <si>
    <t>K1右背左调角器连接板骨架</t>
  </si>
  <si>
    <t>SLT0000401</t>
  </si>
  <si>
    <t>K1宽车左舵二排双人骨架（三点式）</t>
  </si>
  <si>
    <t>SLT0000409</t>
  </si>
  <si>
    <t>K1二排单人座（宽车）骨架</t>
  </si>
  <si>
    <t>SLT0000412</t>
  </si>
  <si>
    <t>K1三排单人座（宽车）骨架</t>
  </si>
  <si>
    <t>BSP0000002</t>
  </si>
  <si>
    <t>侧翻折叠板拉簧</t>
  </si>
  <si>
    <t>SLT0000508</t>
  </si>
  <si>
    <t>K1侧翻左折叠板骨架</t>
  </si>
  <si>
    <t>SLT0000509</t>
  </si>
  <si>
    <t>K1前悬转支架左宽车骨架</t>
  </si>
  <si>
    <t>SLT0000524</t>
  </si>
  <si>
    <t>K1宽车左后旋转支架总成</t>
  </si>
  <si>
    <t>SLT0000530</t>
  </si>
  <si>
    <t>K1侧翻右折叠板骨架</t>
  </si>
  <si>
    <t>SLT0000531</t>
  </si>
  <si>
    <t>K1前悬转支架右宽车骨架</t>
  </si>
  <si>
    <t>SLT0000537</t>
  </si>
  <si>
    <t>K1宽车右后旋转支架总成</t>
  </si>
  <si>
    <t>SLT0000393</t>
  </si>
  <si>
    <t>K1宽车左舵一排双人座骨架（三点式）</t>
  </si>
  <si>
    <t>SLT0000463</t>
  </si>
  <si>
    <t>K1四排双人座骨架</t>
  </si>
  <si>
    <t>SLT0000413</t>
  </si>
  <si>
    <t>K1四排单人座(宽车）骨架</t>
  </si>
  <si>
    <t>SLT0000579</t>
  </si>
  <si>
    <t>K1宽车右舵一排双人座骨架（三点式）</t>
  </si>
  <si>
    <t>SLT0000582</t>
  </si>
  <si>
    <t>K1宽车右舵二排双人座骨架（三点式）</t>
  </si>
  <si>
    <t>SLT0000563</t>
  </si>
  <si>
    <t>K1宽车右舵二排单人座骨架</t>
  </si>
  <si>
    <t>SLT0000566</t>
  </si>
  <si>
    <t>K1宽车右舵三排单人座骨架</t>
  </si>
  <si>
    <t>SLT0000461</t>
  </si>
  <si>
    <t>K1四人联体右座（三点式骨架</t>
  </si>
  <si>
    <t>SLT0000448</t>
  </si>
  <si>
    <t>K1四人联体座左（三点）骨架</t>
  </si>
  <si>
    <t>SLT0001611</t>
  </si>
  <si>
    <t>K1宽车右舵四排单人座骨架</t>
  </si>
  <si>
    <t>SBS0010148</t>
  </si>
  <si>
    <t>窄车一排三人座骨架总成</t>
  </si>
  <si>
    <t>SBS0010150</t>
  </si>
  <si>
    <t>宽车二排双人座骨架总成</t>
  </si>
  <si>
    <t>SLT0000631</t>
  </si>
  <si>
    <t>窄体三排三人座(三点式）骨架</t>
  </si>
  <si>
    <t>SLT0000348</t>
  </si>
  <si>
    <t>K1窄体座盆骨架</t>
  </si>
  <si>
    <t>SLT0000473</t>
  </si>
  <si>
    <t>K1加长11人一排双人座骨架</t>
  </si>
  <si>
    <t>SLT0000483</t>
  </si>
  <si>
    <t>K1窄车长轴一排三人座骨架</t>
  </si>
  <si>
    <t>SLT0000487</t>
  </si>
  <si>
    <t>一排三人座骨架5990骨架</t>
  </si>
  <si>
    <t>SLT0000493</t>
  </si>
  <si>
    <t>K1二排单人座（5990骨架</t>
  </si>
  <si>
    <t>SLT0000495</t>
  </si>
  <si>
    <t>K1三排单人座（5990骨架</t>
  </si>
  <si>
    <t>SLT0000496</t>
  </si>
  <si>
    <t>K1加长11人二排双人座骨架</t>
  </si>
  <si>
    <t>SLT0000497</t>
  </si>
  <si>
    <t>二排双人座骨架5990骨架</t>
  </si>
  <si>
    <t>SLT0000498</t>
  </si>
  <si>
    <t>K1加长11人三排双人座骨架</t>
  </si>
  <si>
    <t>SLT0000553</t>
  </si>
  <si>
    <t>一排四人联体坐垫（右舵）骨架</t>
  </si>
  <si>
    <t>SLT0000559</t>
  </si>
  <si>
    <t>K1宽车右舵二排双人骨架（7251）</t>
  </si>
  <si>
    <t>SLT0000576</t>
  </si>
  <si>
    <t>宽车右舵一排三人座（新）骨架</t>
  </si>
  <si>
    <t>SLT0000577</t>
  </si>
  <si>
    <t>K1连接板（右舵）骨架</t>
  </si>
  <si>
    <t>SLT0000588</t>
  </si>
  <si>
    <t>1.5小侧翻窄车左前支架骨架9人座左前支架</t>
  </si>
  <si>
    <t>SLT0000597</t>
  </si>
  <si>
    <t>K1窄车左后旋转支架</t>
  </si>
  <si>
    <t>SLT0000599</t>
  </si>
  <si>
    <t>1.5小侧翻窄车右前支架骨架9人座左前支架</t>
  </si>
  <si>
    <t>SLT0000606</t>
  </si>
  <si>
    <t>K1窄车右后旋转支架</t>
  </si>
  <si>
    <t>SLT0000607</t>
  </si>
  <si>
    <t>K1双人座骨架带折叠座骨架</t>
  </si>
  <si>
    <t>SLT0000612</t>
  </si>
  <si>
    <t>K1窄车长轴二排三人骨架</t>
  </si>
  <si>
    <t>SLT0000613</t>
  </si>
  <si>
    <t>乘客第三排双人联5990骨架连体5990</t>
  </si>
  <si>
    <t>SLT0000635</t>
  </si>
  <si>
    <t>窄车左舵一排三人座骨架骨架</t>
  </si>
  <si>
    <t>SLT0000636</t>
  </si>
  <si>
    <t>窄车左舵二排三人座骨架骨架</t>
  </si>
  <si>
    <t>SLT0000637</t>
  </si>
  <si>
    <t>K1窄车三排双人座骨架</t>
  </si>
  <si>
    <t>SLT0000639</t>
  </si>
  <si>
    <t>窄车加长14人二排双人座骨架</t>
  </si>
  <si>
    <t>SLT0000640</t>
  </si>
  <si>
    <t>窄车加长14人三排双人座骨架</t>
  </si>
  <si>
    <t>SLT0000647</t>
  </si>
  <si>
    <t>K1窄车三排单人座骨架</t>
  </si>
  <si>
    <t>SLT0000648</t>
  </si>
  <si>
    <t>窄车前旋转支架左无头枕骨架</t>
  </si>
  <si>
    <t>SLT0000653</t>
  </si>
  <si>
    <t>K1窄车四排单人座骨架</t>
  </si>
  <si>
    <t>SLT0000654</t>
  </si>
  <si>
    <t>窄车加长14人二排单人座骨架</t>
  </si>
  <si>
    <t>SLT0000656</t>
  </si>
  <si>
    <t>窄车加长14人一排三人座骨架</t>
  </si>
  <si>
    <t>SLT0000657</t>
  </si>
  <si>
    <t>窄车长轴15座一排双人骨架</t>
  </si>
  <si>
    <t>SLT0000658</t>
  </si>
  <si>
    <t>窄车长轴15座二排双人骨架</t>
  </si>
  <si>
    <t>SLT0000659</t>
  </si>
  <si>
    <t>窄车长轴15座三排双人骨架</t>
  </si>
  <si>
    <t>SLT0001032</t>
  </si>
  <si>
    <t>K1一排三人联体座(老)骨架</t>
  </si>
  <si>
    <t>SLT0001038</t>
  </si>
  <si>
    <t>宽车左舵二排双人7251骨架-四不像7251</t>
  </si>
  <si>
    <t>SLT0001040</t>
  </si>
  <si>
    <t>K1出口马来一排双人骨架</t>
  </si>
  <si>
    <t>SLT0001598</t>
  </si>
  <si>
    <t>一排三人座骨架右5990骨架</t>
  </si>
  <si>
    <t>SLT0001052</t>
  </si>
  <si>
    <t>K1出口马来二排单人骨架</t>
  </si>
  <si>
    <t>SLT0001057</t>
  </si>
  <si>
    <t>二排单人座右舵（5990骨架</t>
  </si>
  <si>
    <t>SLT0001058</t>
  </si>
  <si>
    <t>K1出口马来三排单人骨架</t>
  </si>
  <si>
    <t>SLT0001060</t>
  </si>
  <si>
    <t>三排单人座右舵（5990骨架</t>
  </si>
  <si>
    <t>SLT0001062</t>
  </si>
  <si>
    <t>二排双人座骨架右5990骨架</t>
  </si>
  <si>
    <t>SLT0001063</t>
  </si>
  <si>
    <t>K1出口马来二排双人骨架</t>
  </si>
  <si>
    <t>SLT0001076</t>
  </si>
  <si>
    <t>三排双人座骨架右5990骨架</t>
  </si>
  <si>
    <t>SLT0001592</t>
  </si>
  <si>
    <t>K1窄车右舵一排三人座骨架</t>
  </si>
  <si>
    <t>SLT0001816</t>
  </si>
  <si>
    <t>K1窄车右舵三排单人座骨架</t>
  </si>
  <si>
    <t>SLT0001593</t>
  </si>
  <si>
    <t>K1窄车右舵二排双人座骨架</t>
  </si>
  <si>
    <t>SLT0001594</t>
  </si>
  <si>
    <t>K1窄车右舵三排双人座骨架</t>
  </si>
  <si>
    <t>SLT0002353</t>
  </si>
  <si>
    <t>窄车前旋转支架右无头枕骨架</t>
  </si>
  <si>
    <t>SLT0001596</t>
  </si>
  <si>
    <t>K1窄车右舵四排单人座骨架</t>
  </si>
  <si>
    <t>SLT0000474</t>
  </si>
  <si>
    <t>一排双人座骨架5990骨架</t>
  </si>
  <si>
    <t>SLT0001061</t>
  </si>
  <si>
    <t>K1窄车左舵乘客二排双人连体座骨架总成</t>
  </si>
  <si>
    <t>SLT0001600</t>
  </si>
  <si>
    <t>K1窄车左舵长轴14人第三排单人坐垫骨架焊接总成</t>
  </si>
  <si>
    <t>SLT0001597</t>
  </si>
  <si>
    <t>K1窄车右舵乘客第二排单人坐垫骨架总成</t>
  </si>
  <si>
    <t>SLT0001591</t>
  </si>
  <si>
    <t>K1右舵第一排四人联体坐垫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</si>
  <si>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</si>
  <si>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</si>
  <si>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</si>
  <si>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</si>
  <si>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</si>
  <si>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</si>
  <si>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</si>
  <si>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</si>
  <si>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</si>
  <si>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</si>
  <si>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</si>
  <si>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</si>
  <si>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-2024-CG-10-16</t>
    </r>
  </si>
  <si>
    <t>乙方：湘乡简美新材料科技有限公司</t>
  </si>
  <si>
    <t>福基2021年未税价</t>
  </si>
  <si>
    <t>2021年</t>
  </si>
  <si>
    <t>SLT0001585</t>
  </si>
  <si>
    <t>M4奥铃正司机背布套</t>
  </si>
  <si>
    <t>SLT0000789</t>
  </si>
  <si>
    <t>M4奥铃正司机座布套</t>
  </si>
  <si>
    <t>SLT0001586</t>
  </si>
  <si>
    <t>M4奥铃副司机背布套</t>
  </si>
  <si>
    <t>SLT0000811</t>
  </si>
  <si>
    <t>M4奥铃2060小背布套</t>
  </si>
  <si>
    <t>SLT0000812</t>
  </si>
  <si>
    <t>M4奥铃2060副司机座布套</t>
  </si>
  <si>
    <t>SLT0000821</t>
  </si>
  <si>
    <t>M4奥铃2060卧铺布套</t>
  </si>
  <si>
    <t>SLT0000815</t>
  </si>
  <si>
    <t>M4奥铃1880小背布套</t>
  </si>
  <si>
    <t>SLT0000816</t>
  </si>
  <si>
    <t>M4奥铃1880副司机座布套</t>
  </si>
  <si>
    <t>SLT0000825</t>
  </si>
  <si>
    <t>M4奥铃1880卧铺布套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</si>
  <si>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10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</si>
</sst>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00"/>
    <numFmt numFmtId="180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_GB2312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horizontal="center" vertical="center" wrapText="1"/>
    </xf>
    <xf numFmtId="176" fontId="9" fillId="2" borderId="3" xfId="50" applyNumberFormat="1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3" borderId="1" xfId="49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0" fontId="0" fillId="2" borderId="0" xfId="49" applyNumberForma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179" fontId="12" fillId="2" borderId="1" xfId="51" applyNumberFormat="1" applyFont="1" applyFill="1" applyBorder="1" applyAlignment="1">
      <alignment horizontal="center" vertical="center"/>
    </xf>
    <xf numFmtId="0" fontId="13" fillId="2" borderId="4" xfId="51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left" vertical="center" wrapText="1"/>
    </xf>
    <xf numFmtId="0" fontId="14" fillId="2" borderId="5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5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5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vertical="center" wrapText="1"/>
    </xf>
    <xf numFmtId="0" fontId="0" fillId="2" borderId="0" xfId="0" applyFill="1" applyAlignment="1"/>
    <xf numFmtId="176" fontId="9" fillId="2" borderId="2" xfId="50" applyNumberFormat="1" applyFont="1" applyFill="1" applyBorder="1" applyAlignment="1">
      <alignment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80" fontId="16" fillId="2" borderId="1" xfId="49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left" vertical="center" wrapText="1"/>
    </xf>
    <xf numFmtId="179" fontId="11" fillId="2" borderId="1" xfId="51" applyNumberFormat="1" applyFont="1" applyFill="1" applyBorder="1" applyAlignment="1">
      <alignment horizontal="center" vertical="center"/>
    </xf>
    <xf numFmtId="0" fontId="13" fillId="2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&#24180;&#20215;&#26684;&#21327;&#35758;\&#38738;&#23707;&#31119;&#22522;&#32442;&#32455;&#26377;&#38480;&#20844;&#21496;-&#20215;&#26684;&#21327;&#35758;-&#25913;&#27491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2020年</v>
          </cell>
          <cell r="H9" t="str">
            <v>2021年</v>
          </cell>
        </row>
        <row r="10">
          <cell r="E10" t="str">
            <v>SLT0001585</v>
          </cell>
          <cell r="F10" t="str">
            <v>件</v>
          </cell>
          <cell r="G10">
            <v>39.01</v>
          </cell>
          <cell r="H10">
            <v>36.6694</v>
          </cell>
        </row>
        <row r="11">
          <cell r="E11" t="str">
            <v>SLT0000789</v>
          </cell>
          <cell r="F11" t="str">
            <v>件</v>
          </cell>
          <cell r="G11">
            <v>25.38</v>
          </cell>
          <cell r="H11">
            <v>23.8572</v>
          </cell>
        </row>
        <row r="12">
          <cell r="E12" t="str">
            <v>SLT0001586</v>
          </cell>
          <cell r="F12" t="str">
            <v>件</v>
          </cell>
          <cell r="G12">
            <v>36.19</v>
          </cell>
          <cell r="H12">
            <v>34.0186</v>
          </cell>
        </row>
        <row r="13">
          <cell r="E13" t="str">
            <v>SLT0000811</v>
          </cell>
          <cell r="F13" t="str">
            <v>件</v>
          </cell>
          <cell r="G13">
            <v>18.424</v>
          </cell>
          <cell r="H13">
            <v>17.31856</v>
          </cell>
        </row>
        <row r="14">
          <cell r="E14" t="str">
            <v>SLT0000812</v>
          </cell>
          <cell r="F14" t="str">
            <v>件</v>
          </cell>
          <cell r="G14">
            <v>43.71</v>
          </cell>
          <cell r="H14">
            <v>41.0874</v>
          </cell>
        </row>
        <row r="15">
          <cell r="E15" t="str">
            <v>SLT0000821</v>
          </cell>
          <cell r="F15" t="str">
            <v>件</v>
          </cell>
          <cell r="G15">
            <v>57.716</v>
          </cell>
          <cell r="H15">
            <v>51.9444</v>
          </cell>
        </row>
        <row r="16">
          <cell r="E16" t="str">
            <v>SLT0000815</v>
          </cell>
          <cell r="F16" t="str">
            <v>件</v>
          </cell>
          <cell r="G16">
            <v>17.578</v>
          </cell>
          <cell r="H16">
            <v>16.52332</v>
          </cell>
        </row>
        <row r="17">
          <cell r="E17" t="str">
            <v>SLT0000816</v>
          </cell>
          <cell r="F17" t="str">
            <v>件</v>
          </cell>
          <cell r="G17">
            <v>42.864</v>
          </cell>
          <cell r="H17">
            <v>40.29216</v>
          </cell>
        </row>
        <row r="18">
          <cell r="E18" t="str">
            <v>SLT0000825</v>
          </cell>
          <cell r="F18" t="str">
            <v>件</v>
          </cell>
          <cell r="G18">
            <v>51.982</v>
          </cell>
          <cell r="H18">
            <v>46.7838</v>
          </cell>
        </row>
        <row r="19">
          <cell r="E19" t="str">
            <v>SHT0000085</v>
          </cell>
          <cell r="F19" t="str">
            <v>件</v>
          </cell>
          <cell r="G19">
            <v>25.85</v>
          </cell>
          <cell r="H19">
            <v>24.299</v>
          </cell>
        </row>
        <row r="20">
          <cell r="E20" t="str">
            <v>SHT0000086</v>
          </cell>
          <cell r="F20" t="str">
            <v>件</v>
          </cell>
          <cell r="G20">
            <v>55.76</v>
          </cell>
          <cell r="H20">
            <v>52.4144</v>
          </cell>
        </row>
        <row r="21">
          <cell r="E21" t="str">
            <v>SHT0000107</v>
          </cell>
          <cell r="F21" t="str">
            <v>件</v>
          </cell>
          <cell r="G21">
            <v>68.29</v>
          </cell>
          <cell r="H21">
            <v>66.2413</v>
          </cell>
        </row>
        <row r="22">
          <cell r="E22" t="str">
            <v>SLT0002479</v>
          </cell>
          <cell r="F22" t="str">
            <v>件</v>
          </cell>
          <cell r="G22">
            <v>16.17</v>
          </cell>
          <cell r="H22">
            <v>15.1998</v>
          </cell>
        </row>
        <row r="23">
          <cell r="E23" t="str">
            <v>SLT0002480</v>
          </cell>
          <cell r="F23" t="str">
            <v>件</v>
          </cell>
          <cell r="G23">
            <v>39.43</v>
          </cell>
          <cell r="H23">
            <v>37.0642</v>
          </cell>
        </row>
        <row r="24">
          <cell r="E24" t="str">
            <v>SLT0000698</v>
          </cell>
          <cell r="F24" t="str">
            <v>件</v>
          </cell>
          <cell r="G24">
            <v>29.13</v>
          </cell>
          <cell r="H24">
            <v>29.13</v>
          </cell>
        </row>
        <row r="25">
          <cell r="E25" t="str">
            <v>SLT0000699</v>
          </cell>
          <cell r="F25" t="str">
            <v>件</v>
          </cell>
          <cell r="G25">
            <v>43.15</v>
          </cell>
          <cell r="H25">
            <v>43.15</v>
          </cell>
        </row>
        <row r="26">
          <cell r="E26" t="str">
            <v>SLT0000753</v>
          </cell>
          <cell r="F26" t="str">
            <v>件</v>
          </cell>
          <cell r="G26">
            <v>42.68</v>
          </cell>
          <cell r="H26">
            <v>42.68</v>
          </cell>
        </row>
        <row r="27">
          <cell r="E27" t="str">
            <v>SLT0000758</v>
          </cell>
          <cell r="F27" t="str">
            <v>件</v>
          </cell>
          <cell r="G27">
            <v>21.6</v>
          </cell>
          <cell r="H27">
            <v>21.6</v>
          </cell>
        </row>
        <row r="28">
          <cell r="E28" t="str">
            <v>SLT0000759</v>
          </cell>
          <cell r="F28" t="str">
            <v>件</v>
          </cell>
          <cell r="G28">
            <v>50.99</v>
          </cell>
          <cell r="H28">
            <v>50.99</v>
          </cell>
        </row>
        <row r="29">
          <cell r="E29" t="str">
            <v>SLT0000770</v>
          </cell>
          <cell r="F29" t="str">
            <v>件</v>
          </cell>
          <cell r="G29">
            <v>61.25</v>
          </cell>
          <cell r="H29">
            <v>61.25</v>
          </cell>
        </row>
        <row r="30">
          <cell r="E30" t="str">
            <v>SLT0000754</v>
          </cell>
          <cell r="F30" t="str">
            <v>件</v>
          </cell>
          <cell r="G30">
            <v>20.2</v>
          </cell>
          <cell r="H30">
            <v>20.2</v>
          </cell>
        </row>
        <row r="31">
          <cell r="E31" t="str">
            <v>SLT0000755</v>
          </cell>
          <cell r="F31" t="str">
            <v>件</v>
          </cell>
          <cell r="G31">
            <v>49.1</v>
          </cell>
          <cell r="H31">
            <v>49.1</v>
          </cell>
        </row>
        <row r="32">
          <cell r="E32" t="str">
            <v>SLT0002571</v>
          </cell>
          <cell r="F32" t="str">
            <v>件</v>
          </cell>
          <cell r="G32">
            <v>24.51</v>
          </cell>
          <cell r="H32">
            <v>21.458505</v>
          </cell>
        </row>
        <row r="33">
          <cell r="E33" t="str">
            <v>SLT0002572</v>
          </cell>
          <cell r="F33" t="str">
            <v>件</v>
          </cell>
          <cell r="G33">
            <v>18.323125</v>
          </cell>
          <cell r="H33">
            <v>16.0418959375</v>
          </cell>
        </row>
        <row r="34">
          <cell r="E34" t="str">
            <v>SLT0002573</v>
          </cell>
          <cell r="F34" t="str">
            <v>件</v>
          </cell>
          <cell r="G34">
            <v>5.189375</v>
          </cell>
          <cell r="H34">
            <v>4.5432978125</v>
          </cell>
        </row>
        <row r="35">
          <cell r="E35" t="str">
            <v>SLT0002581</v>
          </cell>
          <cell r="F35" t="str">
            <v>件</v>
          </cell>
          <cell r="G35">
            <v>35.03125</v>
          </cell>
          <cell r="H35">
            <v>30.669859375</v>
          </cell>
        </row>
        <row r="36">
          <cell r="E36" t="str">
            <v>SLT0002582</v>
          </cell>
          <cell r="F36" t="str">
            <v>件</v>
          </cell>
          <cell r="G36">
            <v>25.15125</v>
          </cell>
          <cell r="H36">
            <v>22.019919375</v>
          </cell>
        </row>
        <row r="37">
          <cell r="E37" t="str">
            <v>SLT0002583</v>
          </cell>
          <cell r="F37" t="str">
            <v>件</v>
          </cell>
          <cell r="G37">
            <v>35.03125</v>
          </cell>
          <cell r="H37">
            <v>30.669859375</v>
          </cell>
        </row>
        <row r="38">
          <cell r="E38" t="str">
            <v>SLT0002584</v>
          </cell>
          <cell r="F38" t="str">
            <v>件</v>
          </cell>
          <cell r="G38">
            <v>25.15125</v>
          </cell>
          <cell r="H38">
            <v>22.019919375</v>
          </cell>
        </row>
        <row r="39">
          <cell r="E39" t="str">
            <v>SLT0002588</v>
          </cell>
          <cell r="F39" t="str">
            <v>件</v>
          </cell>
          <cell r="G39">
            <v>32.965</v>
          </cell>
          <cell r="H39">
            <v>28.8608575</v>
          </cell>
        </row>
        <row r="40">
          <cell r="E40" t="str">
            <v>SLT0002589</v>
          </cell>
          <cell r="F40" t="str">
            <v>件</v>
          </cell>
          <cell r="G40">
            <v>23.785625</v>
          </cell>
          <cell r="H40">
            <v>20.8243146875</v>
          </cell>
        </row>
        <row r="41">
          <cell r="E41" t="str">
            <v>SLT0002590</v>
          </cell>
          <cell r="F41" t="str">
            <v>件</v>
          </cell>
          <cell r="G41">
            <v>23.785625</v>
          </cell>
          <cell r="H41">
            <v>20.8243146875</v>
          </cell>
        </row>
        <row r="42">
          <cell r="E42" t="str">
            <v>SLT0002591</v>
          </cell>
          <cell r="F42" t="str">
            <v>件</v>
          </cell>
          <cell r="G42">
            <v>45.988</v>
          </cell>
          <cell r="H42">
            <v>41.06095</v>
          </cell>
        </row>
        <row r="43">
          <cell r="E43" t="str">
            <v>SLT0000672</v>
          </cell>
          <cell r="F43" t="str">
            <v>件</v>
          </cell>
          <cell r="G43">
            <v>14.66</v>
          </cell>
          <cell r="H43">
            <v>12.74728</v>
          </cell>
        </row>
        <row r="44">
          <cell r="E44" t="str">
            <v>SLT0000673</v>
          </cell>
          <cell r="F44" t="str">
            <v>件</v>
          </cell>
          <cell r="G44">
            <v>14.42</v>
          </cell>
          <cell r="H44">
            <v>12.62471</v>
          </cell>
        </row>
        <row r="45">
          <cell r="E45" t="str">
            <v>SLT0002592</v>
          </cell>
          <cell r="F45" t="str">
            <v>件</v>
          </cell>
          <cell r="G45">
            <v>16.22125</v>
          </cell>
          <cell r="H45">
            <v>14.201704375</v>
          </cell>
        </row>
        <row r="46">
          <cell r="E46" t="str">
            <v>SLT0002593</v>
          </cell>
          <cell r="F46" t="str">
            <v>件</v>
          </cell>
          <cell r="G46">
            <v>16.31625</v>
          </cell>
          <cell r="H46">
            <v>14.284876875</v>
          </cell>
        </row>
        <row r="47">
          <cell r="E47" t="str">
            <v>SLT0002594</v>
          </cell>
          <cell r="F47" t="str">
            <v>件</v>
          </cell>
          <cell r="G47">
            <v>21.814375</v>
          </cell>
          <cell r="H47">
            <v>19.0984853125</v>
          </cell>
        </row>
        <row r="54">
          <cell r="E54" t="str">
            <v>乙方（签字盖章）：</v>
          </cell>
        </row>
        <row r="56">
          <cell r="E56" t="str">
            <v>签订日期：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view="pageBreakPreview" zoomScaleNormal="100" topLeftCell="A80" workbookViewId="0">
      <selection activeCell="A97" sqref="$A97:$XFD101"/>
    </sheetView>
  </sheetViews>
  <sheetFormatPr defaultColWidth="9" defaultRowHeight="13.5" outlineLevelCol="6"/>
  <cols>
    <col min="1" max="1" width="5.66666666666667" style="1" customWidth="1"/>
    <col min="2" max="2" width="12.75" style="5" customWidth="1"/>
    <col min="3" max="3" width="34.1583333333333" style="6" customWidth="1"/>
    <col min="4" max="4" width="8.875" style="1" customWidth="1"/>
    <col min="5" max="5" width="9.25" style="1" customWidth="1"/>
    <col min="6" max="6" width="8.875" style="1" customWidth="1"/>
    <col min="7" max="7" width="8.625" style="1" customWidth="1"/>
    <col min="8" max="16384" width="9" style="1"/>
  </cols>
  <sheetData>
    <row r="1" ht="22.5" spans="1:7">
      <c r="A1" s="7" t="s">
        <v>0</v>
      </c>
      <c r="B1" s="7"/>
      <c r="C1" s="8"/>
      <c r="D1" s="7"/>
      <c r="E1" s="7"/>
      <c r="F1" s="7"/>
      <c r="G1" s="7"/>
    </row>
    <row r="2" ht="14.25" spans="1:7">
      <c r="A2" s="9" t="s">
        <v>1</v>
      </c>
      <c r="B2" s="9"/>
      <c r="C2" s="10"/>
      <c r="D2" s="9"/>
      <c r="E2" s="9"/>
      <c r="F2" s="9"/>
      <c r="G2" s="9"/>
    </row>
    <row r="3" s="2" customFormat="1" ht="16" customHeight="1" spans="1:7">
      <c r="A3" s="11" t="s">
        <v>2</v>
      </c>
      <c r="B3" s="12"/>
      <c r="C3" s="13"/>
      <c r="D3" s="11"/>
      <c r="E3" s="11"/>
      <c r="F3" s="11"/>
      <c r="G3" s="11"/>
    </row>
    <row r="4" s="2" customFormat="1" ht="16" customHeight="1" spans="1:7">
      <c r="A4" s="11" t="s">
        <v>3</v>
      </c>
      <c r="B4" s="12"/>
      <c r="C4" s="13"/>
      <c r="D4" s="11"/>
      <c r="E4" s="11"/>
      <c r="F4" s="11"/>
      <c r="G4" s="11"/>
    </row>
    <row r="5" s="2" customFormat="1" ht="43" customHeight="1" spans="1:7">
      <c r="A5" s="13" t="s">
        <v>4</v>
      </c>
      <c r="B5" s="14"/>
      <c r="C5" s="13"/>
      <c r="D5" s="13"/>
      <c r="E5" s="13"/>
      <c r="F5" s="13"/>
      <c r="G5" s="13"/>
    </row>
    <row r="6" s="2" customFormat="1" ht="16" customHeight="1" spans="1:7">
      <c r="A6" s="15" t="s">
        <v>5</v>
      </c>
      <c r="B6" s="16"/>
      <c r="C6" s="17"/>
      <c r="D6" s="15"/>
      <c r="E6" s="15"/>
      <c r="F6" s="15"/>
      <c r="G6" s="15"/>
    </row>
    <row r="7" ht="34" customHeight="1" spans="1:7">
      <c r="A7" s="18" t="s">
        <v>6</v>
      </c>
      <c r="B7" s="19" t="s">
        <v>7</v>
      </c>
      <c r="C7" s="20" t="s">
        <v>8</v>
      </c>
      <c r="D7" s="47" t="s">
        <v>9</v>
      </c>
      <c r="E7" s="23" t="s">
        <v>10</v>
      </c>
      <c r="F7" s="23" t="s">
        <v>11</v>
      </c>
      <c r="G7" s="48" t="s">
        <v>12</v>
      </c>
    </row>
    <row r="8" ht="20" customHeight="1" spans="1:7">
      <c r="A8" s="18"/>
      <c r="B8" s="19"/>
      <c r="C8" s="20"/>
      <c r="D8" s="23" t="s">
        <v>13</v>
      </c>
      <c r="E8" s="23" t="s">
        <v>14</v>
      </c>
      <c r="F8" s="23" t="s">
        <v>14</v>
      </c>
      <c r="G8" s="48"/>
    </row>
    <row r="9" s="3" customFormat="1" ht="20" customHeight="1" spans="1:7">
      <c r="A9" s="49">
        <v>1</v>
      </c>
      <c r="B9" s="29" t="s">
        <v>15</v>
      </c>
      <c r="C9" s="30" t="s">
        <v>16</v>
      </c>
      <c r="D9" s="31">
        <v>21.9756</v>
      </c>
      <c r="E9" s="31">
        <v>21.9756</v>
      </c>
      <c r="F9" s="32">
        <f>E9*1.13</f>
        <v>24.832428</v>
      </c>
      <c r="G9" s="50"/>
    </row>
    <row r="10" s="3" customFormat="1" ht="20" customHeight="1" spans="1:7">
      <c r="A10" s="49">
        <v>2</v>
      </c>
      <c r="B10" s="29" t="s">
        <v>17</v>
      </c>
      <c r="C10" s="30" t="s">
        <v>18</v>
      </c>
      <c r="D10" s="31">
        <v>173.4899</v>
      </c>
      <c r="E10" s="31">
        <v>173.4899</v>
      </c>
      <c r="F10" s="32">
        <f t="shared" ref="F10:F19" si="0">E10*1.13</f>
        <v>196.043587</v>
      </c>
      <c r="G10" s="50"/>
    </row>
    <row r="11" s="3" customFormat="1" ht="20" customHeight="1" spans="1:7">
      <c r="A11" s="49">
        <v>3</v>
      </c>
      <c r="B11" s="29" t="s">
        <v>19</v>
      </c>
      <c r="C11" s="30" t="s">
        <v>20</v>
      </c>
      <c r="D11" s="31">
        <v>8.5095</v>
      </c>
      <c r="E11" s="31">
        <v>8.5095</v>
      </c>
      <c r="F11" s="32">
        <f t="shared" si="0"/>
        <v>9.615735</v>
      </c>
      <c r="G11" s="50"/>
    </row>
    <row r="12" s="3" customFormat="1" ht="20" customHeight="1" spans="1:7">
      <c r="A12" s="49">
        <v>4</v>
      </c>
      <c r="B12" s="29" t="s">
        <v>21</v>
      </c>
      <c r="C12" s="30" t="s">
        <v>22</v>
      </c>
      <c r="D12" s="31">
        <v>119.5292</v>
      </c>
      <c r="E12" s="31">
        <v>119.5292</v>
      </c>
      <c r="F12" s="32">
        <f t="shared" si="0"/>
        <v>135.067996</v>
      </c>
      <c r="G12" s="50"/>
    </row>
    <row r="13" s="3" customFormat="1" ht="20" customHeight="1" spans="1:7">
      <c r="A13" s="49">
        <v>5</v>
      </c>
      <c r="B13" s="29" t="s">
        <v>23</v>
      </c>
      <c r="C13" s="30" t="s">
        <v>24</v>
      </c>
      <c r="D13" s="31">
        <v>69.2856</v>
      </c>
      <c r="E13" s="31">
        <v>69.2856</v>
      </c>
      <c r="F13" s="32">
        <f t="shared" si="0"/>
        <v>78.292728</v>
      </c>
      <c r="G13" s="50"/>
    </row>
    <row r="14" s="3" customFormat="1" ht="20" customHeight="1" spans="1:7">
      <c r="A14" s="49">
        <v>6</v>
      </c>
      <c r="B14" s="29" t="s">
        <v>25</v>
      </c>
      <c r="C14" s="30" t="s">
        <v>26</v>
      </c>
      <c r="D14" s="31">
        <v>69.059</v>
      </c>
      <c r="E14" s="31">
        <v>69.059</v>
      </c>
      <c r="F14" s="32">
        <f t="shared" si="0"/>
        <v>78.03667</v>
      </c>
      <c r="G14" s="50"/>
    </row>
    <row r="15" s="3" customFormat="1" ht="20" customHeight="1" spans="1:7">
      <c r="A15" s="49">
        <v>7</v>
      </c>
      <c r="B15" s="29" t="s">
        <v>27</v>
      </c>
      <c r="C15" s="30" t="s">
        <v>28</v>
      </c>
      <c r="D15" s="31">
        <v>0.4398</v>
      </c>
      <c r="E15" s="31">
        <v>0.4398</v>
      </c>
      <c r="F15" s="32">
        <f t="shared" si="0"/>
        <v>0.496974</v>
      </c>
      <c r="G15" s="50"/>
    </row>
    <row r="16" s="3" customFormat="1" ht="20" customHeight="1" spans="1:7">
      <c r="A16" s="49">
        <v>8</v>
      </c>
      <c r="B16" s="29" t="s">
        <v>29</v>
      </c>
      <c r="C16" s="30" t="s">
        <v>30</v>
      </c>
      <c r="D16" s="31">
        <v>45.7263</v>
      </c>
      <c r="E16" s="31">
        <v>45.7263</v>
      </c>
      <c r="F16" s="32">
        <f t="shared" si="0"/>
        <v>51.670719</v>
      </c>
      <c r="G16" s="50"/>
    </row>
    <row r="17" s="3" customFormat="1" ht="20" customHeight="1" spans="1:7">
      <c r="A17" s="49">
        <v>9</v>
      </c>
      <c r="B17" s="29" t="s">
        <v>31</v>
      </c>
      <c r="C17" s="30" t="s">
        <v>32</v>
      </c>
      <c r="D17" s="31">
        <v>10.4655</v>
      </c>
      <c r="E17" s="31">
        <v>10.4655</v>
      </c>
      <c r="F17" s="32">
        <f t="shared" si="0"/>
        <v>11.826015</v>
      </c>
      <c r="G17" s="50"/>
    </row>
    <row r="18" s="3" customFormat="1" ht="20" customHeight="1" spans="1:7">
      <c r="A18" s="49">
        <v>10</v>
      </c>
      <c r="B18" s="29" t="s">
        <v>33</v>
      </c>
      <c r="C18" s="30" t="s">
        <v>34</v>
      </c>
      <c r="D18" s="31">
        <v>20.7554</v>
      </c>
      <c r="E18" s="31">
        <v>20.7554</v>
      </c>
      <c r="F18" s="32">
        <f t="shared" si="0"/>
        <v>23.453602</v>
      </c>
      <c r="G18" s="50"/>
    </row>
    <row r="19" s="46" customFormat="1" ht="20" customHeight="1" spans="1:7">
      <c r="A19" s="49">
        <v>11</v>
      </c>
      <c r="B19" s="29" t="s">
        <v>35</v>
      </c>
      <c r="C19" s="30" t="s">
        <v>36</v>
      </c>
      <c r="D19" s="31">
        <v>45.7875</v>
      </c>
      <c r="E19" s="31">
        <v>45.7875</v>
      </c>
      <c r="F19" s="32">
        <f t="shared" si="0"/>
        <v>51.739875</v>
      </c>
      <c r="G19" s="51"/>
    </row>
    <row r="20" s="46" customFormat="1" ht="20" customHeight="1" spans="1:7">
      <c r="A20" s="49">
        <v>12</v>
      </c>
      <c r="B20" s="29" t="s">
        <v>37</v>
      </c>
      <c r="C20" s="30" t="s">
        <v>38</v>
      </c>
      <c r="D20" s="31">
        <v>10.4655</v>
      </c>
      <c r="E20" s="31">
        <v>10.4655</v>
      </c>
      <c r="F20" s="32">
        <f t="shared" ref="F20:F42" si="1">E20*1.13</f>
        <v>11.826015</v>
      </c>
      <c r="G20" s="51"/>
    </row>
    <row r="21" s="46" customFormat="1" ht="20" customHeight="1" spans="1:7">
      <c r="A21" s="49">
        <v>13</v>
      </c>
      <c r="B21" s="29" t="s">
        <v>39</v>
      </c>
      <c r="C21" s="30" t="s">
        <v>40</v>
      </c>
      <c r="D21" s="31">
        <v>20.7554</v>
      </c>
      <c r="E21" s="31">
        <v>20.7554</v>
      </c>
      <c r="F21" s="32">
        <f t="shared" si="1"/>
        <v>23.453602</v>
      </c>
      <c r="G21" s="51"/>
    </row>
    <row r="22" s="46" customFormat="1" ht="20" customHeight="1" spans="1:7">
      <c r="A22" s="49">
        <v>14</v>
      </c>
      <c r="B22" s="29" t="s">
        <v>41</v>
      </c>
      <c r="C22" s="30" t="s">
        <v>42</v>
      </c>
      <c r="D22" s="31">
        <v>119.3593</v>
      </c>
      <c r="E22" s="31">
        <v>119.3593</v>
      </c>
      <c r="F22" s="32">
        <f t="shared" si="1"/>
        <v>134.876009</v>
      </c>
      <c r="G22" s="51"/>
    </row>
    <row r="23" s="46" customFormat="1" ht="20" customHeight="1" spans="1:7">
      <c r="A23" s="49">
        <v>15</v>
      </c>
      <c r="B23" s="29" t="s">
        <v>43</v>
      </c>
      <c r="C23" s="30" t="s">
        <v>44</v>
      </c>
      <c r="D23" s="31">
        <v>118.8961</v>
      </c>
      <c r="E23" s="31">
        <v>118.8961</v>
      </c>
      <c r="F23" s="32">
        <f t="shared" si="1"/>
        <v>134.352593</v>
      </c>
      <c r="G23" s="51"/>
    </row>
    <row r="24" s="46" customFormat="1" ht="20" customHeight="1" spans="1:7">
      <c r="A24" s="49">
        <v>16</v>
      </c>
      <c r="B24" s="29" t="s">
        <v>45</v>
      </c>
      <c r="C24" s="30" t="s">
        <v>46</v>
      </c>
      <c r="D24" s="31">
        <v>69.059</v>
      </c>
      <c r="E24" s="31">
        <v>69.059</v>
      </c>
      <c r="F24" s="32">
        <f t="shared" si="1"/>
        <v>78.03667</v>
      </c>
      <c r="G24" s="51"/>
    </row>
    <row r="25" s="46" customFormat="1" ht="20" customHeight="1" spans="1:7">
      <c r="A25" s="49">
        <v>17</v>
      </c>
      <c r="B25" s="29" t="s">
        <v>47</v>
      </c>
      <c r="C25" s="30" t="s">
        <v>48</v>
      </c>
      <c r="D25" s="31">
        <v>120.7119</v>
      </c>
      <c r="E25" s="31">
        <v>120.7119</v>
      </c>
      <c r="F25" s="32">
        <f t="shared" si="1"/>
        <v>136.404447</v>
      </c>
      <c r="G25" s="51"/>
    </row>
    <row r="26" s="46" customFormat="1" ht="20" customHeight="1" spans="1:7">
      <c r="A26" s="49">
        <v>18</v>
      </c>
      <c r="B26" s="29" t="s">
        <v>49</v>
      </c>
      <c r="C26" s="30" t="s">
        <v>50</v>
      </c>
      <c r="D26" s="31">
        <v>119.5287</v>
      </c>
      <c r="E26" s="31">
        <v>119.5287</v>
      </c>
      <c r="F26" s="32">
        <f t="shared" si="1"/>
        <v>135.067431</v>
      </c>
      <c r="G26" s="51"/>
    </row>
    <row r="27" s="46" customFormat="1" ht="20" customHeight="1" spans="1:7">
      <c r="A27" s="49">
        <v>19</v>
      </c>
      <c r="B27" s="29" t="s">
        <v>51</v>
      </c>
      <c r="C27" s="30" t="s">
        <v>52</v>
      </c>
      <c r="D27" s="31">
        <v>76.1518</v>
      </c>
      <c r="E27" s="31">
        <v>76.1518</v>
      </c>
      <c r="F27" s="32">
        <f t="shared" si="1"/>
        <v>86.051534</v>
      </c>
      <c r="G27" s="51"/>
    </row>
    <row r="28" s="46" customFormat="1" ht="20" customHeight="1" spans="1:7">
      <c r="A28" s="49">
        <v>20</v>
      </c>
      <c r="B28" s="29" t="s">
        <v>53</v>
      </c>
      <c r="C28" s="30" t="s">
        <v>54</v>
      </c>
      <c r="D28" s="31">
        <v>69.0592</v>
      </c>
      <c r="E28" s="31">
        <v>69.0592</v>
      </c>
      <c r="F28" s="32">
        <f t="shared" si="1"/>
        <v>78.036896</v>
      </c>
      <c r="G28" s="51"/>
    </row>
    <row r="29" s="46" customFormat="1" ht="20" customHeight="1" spans="1:7">
      <c r="A29" s="49">
        <v>21</v>
      </c>
      <c r="B29" s="29" t="s">
        <v>55</v>
      </c>
      <c r="C29" s="30" t="s">
        <v>56</v>
      </c>
      <c r="D29" s="31">
        <v>121.5743</v>
      </c>
      <c r="E29" s="31">
        <v>121.5743</v>
      </c>
      <c r="F29" s="32">
        <f t="shared" si="1"/>
        <v>137.378959</v>
      </c>
      <c r="G29" s="51"/>
    </row>
    <row r="30" s="46" customFormat="1" ht="20" customHeight="1" spans="1:7">
      <c r="A30" s="49">
        <v>22</v>
      </c>
      <c r="B30" s="29" t="s">
        <v>57</v>
      </c>
      <c r="C30" s="30" t="s">
        <v>58</v>
      </c>
      <c r="D30" s="31">
        <v>119.246</v>
      </c>
      <c r="E30" s="31">
        <v>119.246</v>
      </c>
      <c r="F30" s="32">
        <f t="shared" si="1"/>
        <v>134.74798</v>
      </c>
      <c r="G30" s="51"/>
    </row>
    <row r="31" s="46" customFormat="1" ht="20" customHeight="1" spans="1:7">
      <c r="A31" s="49">
        <v>23</v>
      </c>
      <c r="B31" s="29" t="s">
        <v>59</v>
      </c>
      <c r="C31" s="30" t="s">
        <v>60</v>
      </c>
      <c r="D31" s="31">
        <v>69.0604</v>
      </c>
      <c r="E31" s="31">
        <v>69.0604</v>
      </c>
      <c r="F31" s="32">
        <f t="shared" si="1"/>
        <v>78.038252</v>
      </c>
      <c r="G31" s="51"/>
    </row>
    <row r="32" s="46" customFormat="1" ht="20" customHeight="1" spans="1:7">
      <c r="A32" s="49">
        <v>24</v>
      </c>
      <c r="B32" s="29" t="s">
        <v>61</v>
      </c>
      <c r="C32" s="30" t="s">
        <v>62</v>
      </c>
      <c r="D32" s="31">
        <v>174.629</v>
      </c>
      <c r="E32" s="31">
        <v>174.629</v>
      </c>
      <c r="F32" s="32">
        <f t="shared" si="1"/>
        <v>197.33077</v>
      </c>
      <c r="G32" s="51"/>
    </row>
    <row r="33" s="46" customFormat="1" ht="20" customHeight="1" spans="1:7">
      <c r="A33" s="49">
        <v>25</v>
      </c>
      <c r="B33" s="29" t="s">
        <v>63</v>
      </c>
      <c r="C33" s="30" t="s">
        <v>64</v>
      </c>
      <c r="D33" s="31">
        <v>136.05</v>
      </c>
      <c r="E33" s="31">
        <v>136.05</v>
      </c>
      <c r="F33" s="32">
        <f t="shared" si="1"/>
        <v>153.7365</v>
      </c>
      <c r="G33" s="51"/>
    </row>
    <row r="34" s="46" customFormat="1" ht="20" customHeight="1" spans="1:7">
      <c r="A34" s="49">
        <v>26</v>
      </c>
      <c r="B34" s="29" t="s">
        <v>65</v>
      </c>
      <c r="C34" s="30" t="s">
        <v>66</v>
      </c>
      <c r="D34" s="31">
        <v>200.3864</v>
      </c>
      <c r="E34" s="31">
        <v>200.3864</v>
      </c>
      <c r="F34" s="32">
        <f t="shared" si="1"/>
        <v>226.436632</v>
      </c>
      <c r="G34" s="51"/>
    </row>
    <row r="35" s="46" customFormat="1" ht="20" customHeight="1" spans="1:7">
      <c r="A35" s="49">
        <v>27</v>
      </c>
      <c r="B35" s="29" t="s">
        <v>67</v>
      </c>
      <c r="C35" s="30" t="s">
        <v>68</v>
      </c>
      <c r="D35" s="31">
        <v>23.2396</v>
      </c>
      <c r="E35" s="31">
        <v>23.2396</v>
      </c>
      <c r="F35" s="32">
        <f t="shared" si="1"/>
        <v>26.260748</v>
      </c>
      <c r="G35" s="51"/>
    </row>
    <row r="36" s="46" customFormat="1" ht="20" customHeight="1" spans="1:7">
      <c r="A36" s="49">
        <v>28</v>
      </c>
      <c r="B36" s="29" t="s">
        <v>69</v>
      </c>
      <c r="C36" s="30" t="s">
        <v>70</v>
      </c>
      <c r="D36" s="31">
        <v>122.0106</v>
      </c>
      <c r="E36" s="31">
        <v>122.0106</v>
      </c>
      <c r="F36" s="32">
        <f t="shared" si="1"/>
        <v>137.871978</v>
      </c>
      <c r="G36" s="51"/>
    </row>
    <row r="37" s="46" customFormat="1" ht="20" customHeight="1" spans="1:7">
      <c r="A37" s="49">
        <v>29</v>
      </c>
      <c r="B37" s="29" t="s">
        <v>71</v>
      </c>
      <c r="C37" s="30" t="s">
        <v>72</v>
      </c>
      <c r="D37" s="31">
        <v>161.9146</v>
      </c>
      <c r="E37" s="31">
        <v>161.9146</v>
      </c>
      <c r="F37" s="32">
        <f t="shared" si="1"/>
        <v>182.963498</v>
      </c>
      <c r="G37" s="52"/>
    </row>
    <row r="38" s="46" customFormat="1" ht="20" customHeight="1" spans="1:7">
      <c r="A38" s="49">
        <v>30</v>
      </c>
      <c r="B38" s="29" t="s">
        <v>73</v>
      </c>
      <c r="C38" s="30" t="s">
        <v>74</v>
      </c>
      <c r="D38" s="31">
        <v>131.8687</v>
      </c>
      <c r="E38" s="31">
        <v>131.8687</v>
      </c>
      <c r="F38" s="32">
        <f t="shared" si="1"/>
        <v>149.011631</v>
      </c>
      <c r="G38" s="52"/>
    </row>
    <row r="39" s="46" customFormat="1" ht="20" customHeight="1" spans="1:7">
      <c r="A39" s="49">
        <v>31</v>
      </c>
      <c r="B39" s="29" t="s">
        <v>75</v>
      </c>
      <c r="C39" s="30" t="s">
        <v>76</v>
      </c>
      <c r="D39" s="31">
        <v>76.0938</v>
      </c>
      <c r="E39" s="31">
        <v>76.0938</v>
      </c>
      <c r="F39" s="32">
        <f t="shared" si="1"/>
        <v>85.985994</v>
      </c>
      <c r="G39" s="53"/>
    </row>
    <row r="40" s="46" customFormat="1" ht="20" customHeight="1" spans="1:7">
      <c r="A40" s="49">
        <v>32</v>
      </c>
      <c r="B40" s="29" t="s">
        <v>77</v>
      </c>
      <c r="C40" s="30" t="s">
        <v>78</v>
      </c>
      <c r="D40" s="31">
        <v>75.6973</v>
      </c>
      <c r="E40" s="31">
        <v>75.6973</v>
      </c>
      <c r="F40" s="32">
        <f t="shared" ref="F40:F51" si="2">E40*1.13</f>
        <v>85.537949</v>
      </c>
      <c r="G40" s="53"/>
    </row>
    <row r="41" s="46" customFormat="1" ht="20" customHeight="1" spans="1:7">
      <c r="A41" s="49">
        <v>33</v>
      </c>
      <c r="B41" s="29" t="s">
        <v>79</v>
      </c>
      <c r="C41" s="30" t="s">
        <v>80</v>
      </c>
      <c r="D41" s="31">
        <v>119.4034</v>
      </c>
      <c r="E41" s="31">
        <v>119.4034</v>
      </c>
      <c r="F41" s="32">
        <f t="shared" si="2"/>
        <v>134.925842</v>
      </c>
      <c r="G41" s="53"/>
    </row>
    <row r="42" s="46" customFormat="1" ht="20" customHeight="1" spans="1:7">
      <c r="A42" s="49">
        <v>34</v>
      </c>
      <c r="B42" s="29" t="s">
        <v>81</v>
      </c>
      <c r="C42" s="30" t="s">
        <v>82</v>
      </c>
      <c r="D42" s="31">
        <v>140.2828</v>
      </c>
      <c r="E42" s="31">
        <v>140.2828</v>
      </c>
      <c r="F42" s="32">
        <f t="shared" si="2"/>
        <v>158.519564</v>
      </c>
      <c r="G42" s="53"/>
    </row>
    <row r="43" s="46" customFormat="1" ht="20" customHeight="1" spans="1:7">
      <c r="A43" s="49">
        <v>35</v>
      </c>
      <c r="B43" s="29" t="s">
        <v>83</v>
      </c>
      <c r="C43" s="30" t="s">
        <v>84</v>
      </c>
      <c r="D43" s="31">
        <v>118.0715</v>
      </c>
      <c r="E43" s="31">
        <v>118.0715</v>
      </c>
      <c r="F43" s="32">
        <f t="shared" si="2"/>
        <v>133.420795</v>
      </c>
      <c r="G43" s="53"/>
    </row>
    <row r="44" s="46" customFormat="1" ht="20" customHeight="1" spans="1:7">
      <c r="A44" s="49">
        <v>36</v>
      </c>
      <c r="B44" s="29" t="s">
        <v>85</v>
      </c>
      <c r="C44" s="30" t="s">
        <v>86</v>
      </c>
      <c r="D44" s="31">
        <v>198.1555</v>
      </c>
      <c r="E44" s="31">
        <v>198.1555</v>
      </c>
      <c r="F44" s="32">
        <f t="shared" si="2"/>
        <v>223.915715</v>
      </c>
      <c r="G44" s="53"/>
    </row>
    <row r="45" s="46" customFormat="1" ht="20" customHeight="1" spans="1:7">
      <c r="A45" s="49">
        <v>37</v>
      </c>
      <c r="B45" s="29" t="s">
        <v>87</v>
      </c>
      <c r="C45" s="30" t="s">
        <v>88</v>
      </c>
      <c r="D45" s="31">
        <v>129.5608</v>
      </c>
      <c r="E45" s="31">
        <v>129.5608</v>
      </c>
      <c r="F45" s="32">
        <f t="shared" si="2"/>
        <v>146.403704</v>
      </c>
      <c r="G45" s="53"/>
    </row>
    <row r="46" s="46" customFormat="1" ht="20" customHeight="1" spans="1:7">
      <c r="A46" s="49">
        <v>38</v>
      </c>
      <c r="B46" s="29" t="s">
        <v>89</v>
      </c>
      <c r="C46" s="30" t="s">
        <v>90</v>
      </c>
      <c r="D46" s="31">
        <v>135.7102</v>
      </c>
      <c r="E46" s="31">
        <v>135.7102</v>
      </c>
      <c r="F46" s="32">
        <f t="shared" si="2"/>
        <v>153.352526</v>
      </c>
      <c r="G46" s="53"/>
    </row>
    <row r="47" s="46" customFormat="1" ht="20" customHeight="1" spans="1:7">
      <c r="A47" s="49">
        <v>39</v>
      </c>
      <c r="B47" s="29" t="s">
        <v>91</v>
      </c>
      <c r="C47" s="30" t="s">
        <v>92</v>
      </c>
      <c r="D47" s="31">
        <v>8.5095</v>
      </c>
      <c r="E47" s="31">
        <v>8.5095</v>
      </c>
      <c r="F47" s="32">
        <f t="shared" si="2"/>
        <v>9.615735</v>
      </c>
      <c r="G47" s="53"/>
    </row>
    <row r="48" s="46" customFormat="1" ht="20" customHeight="1" spans="1:7">
      <c r="A48" s="49">
        <v>40</v>
      </c>
      <c r="B48" s="29" t="s">
        <v>93</v>
      </c>
      <c r="C48" s="30" t="s">
        <v>94</v>
      </c>
      <c r="D48" s="31">
        <v>11.4133</v>
      </c>
      <c r="E48" s="31">
        <v>11.4133</v>
      </c>
      <c r="F48" s="32">
        <f t="shared" si="2"/>
        <v>12.897029</v>
      </c>
      <c r="G48" s="53"/>
    </row>
    <row r="49" s="46" customFormat="1" ht="20" customHeight="1" spans="1:7">
      <c r="A49" s="49">
        <v>41</v>
      </c>
      <c r="B49" s="29" t="s">
        <v>95</v>
      </c>
      <c r="C49" s="30" t="s">
        <v>96</v>
      </c>
      <c r="D49" s="31">
        <v>20.7498</v>
      </c>
      <c r="E49" s="31">
        <v>20.7498</v>
      </c>
      <c r="F49" s="32">
        <f t="shared" si="2"/>
        <v>23.447274</v>
      </c>
      <c r="G49" s="53"/>
    </row>
    <row r="50" s="46" customFormat="1" ht="20" customHeight="1" spans="1:7">
      <c r="A50" s="49">
        <v>42</v>
      </c>
      <c r="B50" s="29" t="s">
        <v>97</v>
      </c>
      <c r="C50" s="30" t="s">
        <v>98</v>
      </c>
      <c r="D50" s="31">
        <v>11.4133</v>
      </c>
      <c r="E50" s="31">
        <v>11.4133</v>
      </c>
      <c r="F50" s="32">
        <f t="shared" si="2"/>
        <v>12.897029</v>
      </c>
      <c r="G50" s="53"/>
    </row>
    <row r="51" s="46" customFormat="1" ht="20" customHeight="1" spans="1:7">
      <c r="A51" s="49">
        <v>43</v>
      </c>
      <c r="B51" s="29" t="s">
        <v>99</v>
      </c>
      <c r="C51" s="30" t="s">
        <v>100</v>
      </c>
      <c r="D51" s="31">
        <v>20.7498</v>
      </c>
      <c r="E51" s="31">
        <v>20.7498</v>
      </c>
      <c r="F51" s="32">
        <f t="shared" si="2"/>
        <v>23.447274</v>
      </c>
      <c r="G51" s="53"/>
    </row>
    <row r="52" s="46" customFormat="1" ht="20" customHeight="1" spans="1:7">
      <c r="A52" s="49">
        <v>44</v>
      </c>
      <c r="B52" s="29" t="s">
        <v>101</v>
      </c>
      <c r="C52" s="30" t="s">
        <v>102</v>
      </c>
      <c r="D52" s="31">
        <v>117.8448</v>
      </c>
      <c r="E52" s="31">
        <v>117.8448</v>
      </c>
      <c r="F52" s="32">
        <f t="shared" ref="F52:F91" si="3">E52*1.13</f>
        <v>133.164624</v>
      </c>
      <c r="G52" s="53"/>
    </row>
    <row r="53" s="46" customFormat="1" ht="20" customHeight="1" spans="1:7">
      <c r="A53" s="49">
        <v>45</v>
      </c>
      <c r="B53" s="29" t="s">
        <v>103</v>
      </c>
      <c r="C53" s="30" t="s">
        <v>104</v>
      </c>
      <c r="D53" s="31">
        <v>119.0635</v>
      </c>
      <c r="E53" s="31">
        <v>119.0635</v>
      </c>
      <c r="F53" s="32">
        <f t="shared" si="3"/>
        <v>134.541755</v>
      </c>
      <c r="G53" s="53"/>
    </row>
    <row r="54" s="46" customFormat="1" ht="20" customHeight="1" spans="1:7">
      <c r="A54" s="49">
        <v>46</v>
      </c>
      <c r="B54" s="29" t="s">
        <v>105</v>
      </c>
      <c r="C54" s="30" t="s">
        <v>106</v>
      </c>
      <c r="D54" s="31">
        <v>138.3523</v>
      </c>
      <c r="E54" s="31">
        <v>138.3523</v>
      </c>
      <c r="F54" s="32">
        <f t="shared" si="3"/>
        <v>156.338099</v>
      </c>
      <c r="G54" s="53"/>
    </row>
    <row r="55" s="46" customFormat="1" ht="20" customHeight="1" spans="1:7">
      <c r="A55" s="49">
        <v>47</v>
      </c>
      <c r="B55" s="29" t="s">
        <v>107</v>
      </c>
      <c r="C55" s="30" t="s">
        <v>108</v>
      </c>
      <c r="D55" s="31">
        <v>130.0733</v>
      </c>
      <c r="E55" s="31">
        <v>130.0733</v>
      </c>
      <c r="F55" s="32">
        <f t="shared" si="3"/>
        <v>146.982829</v>
      </c>
      <c r="G55" s="53"/>
    </row>
    <row r="56" s="46" customFormat="1" ht="20" customHeight="1" spans="1:7">
      <c r="A56" s="49">
        <v>48</v>
      </c>
      <c r="B56" s="29" t="s">
        <v>109</v>
      </c>
      <c r="C56" s="30" t="s">
        <v>110</v>
      </c>
      <c r="D56" s="31">
        <v>128.5591</v>
      </c>
      <c r="E56" s="31">
        <v>128.5591</v>
      </c>
      <c r="F56" s="32">
        <f t="shared" si="3"/>
        <v>145.271783</v>
      </c>
      <c r="G56" s="53"/>
    </row>
    <row r="57" s="46" customFormat="1" ht="20" customHeight="1" spans="1:7">
      <c r="A57" s="49">
        <v>49</v>
      </c>
      <c r="B57" s="29" t="s">
        <v>111</v>
      </c>
      <c r="C57" s="30" t="s">
        <v>112</v>
      </c>
      <c r="D57" s="31">
        <v>119.2457</v>
      </c>
      <c r="E57" s="31">
        <v>119.2457</v>
      </c>
      <c r="F57" s="32">
        <f t="shared" si="3"/>
        <v>134.747641</v>
      </c>
      <c r="G57" s="53"/>
    </row>
    <row r="58" s="46" customFormat="1" ht="20" customHeight="1" spans="1:7">
      <c r="A58" s="49">
        <v>50</v>
      </c>
      <c r="B58" s="29" t="s">
        <v>113</v>
      </c>
      <c r="C58" s="30" t="s">
        <v>114</v>
      </c>
      <c r="D58" s="31">
        <v>121.1071</v>
      </c>
      <c r="E58" s="31">
        <v>121.1071</v>
      </c>
      <c r="F58" s="32">
        <f t="shared" si="3"/>
        <v>136.851023</v>
      </c>
      <c r="G58" s="53"/>
    </row>
    <row r="59" s="46" customFormat="1" ht="20" customHeight="1" spans="1:7">
      <c r="A59" s="49">
        <v>51</v>
      </c>
      <c r="B59" s="29" t="s">
        <v>115</v>
      </c>
      <c r="C59" s="30" t="s">
        <v>116</v>
      </c>
      <c r="D59" s="31">
        <v>122.0368</v>
      </c>
      <c r="E59" s="31">
        <v>122.0368</v>
      </c>
      <c r="F59" s="32">
        <f t="shared" si="3"/>
        <v>137.901584</v>
      </c>
      <c r="G59" s="53"/>
    </row>
    <row r="60" s="46" customFormat="1" ht="20" customHeight="1" spans="1:7">
      <c r="A60" s="49">
        <v>52</v>
      </c>
      <c r="B60" s="29" t="s">
        <v>117</v>
      </c>
      <c r="C60" s="30" t="s">
        <v>118</v>
      </c>
      <c r="D60" s="31">
        <v>68.719</v>
      </c>
      <c r="E60" s="31">
        <v>68.719</v>
      </c>
      <c r="F60" s="32">
        <f t="shared" si="3"/>
        <v>77.65247</v>
      </c>
      <c r="G60" s="53"/>
    </row>
    <row r="61" s="46" customFormat="1" ht="20" customHeight="1" spans="1:7">
      <c r="A61" s="49">
        <v>53</v>
      </c>
      <c r="B61" s="29" t="s">
        <v>119</v>
      </c>
      <c r="C61" s="30" t="s">
        <v>120</v>
      </c>
      <c r="D61" s="31">
        <v>13.2817</v>
      </c>
      <c r="E61" s="31">
        <v>13.2817</v>
      </c>
      <c r="F61" s="32">
        <f t="shared" si="3"/>
        <v>15.008321</v>
      </c>
      <c r="G61" s="53"/>
    </row>
    <row r="62" s="46" customFormat="1" ht="20" customHeight="1" spans="1:7">
      <c r="A62" s="49">
        <v>54</v>
      </c>
      <c r="B62" s="29" t="s">
        <v>121</v>
      </c>
      <c r="C62" s="30" t="s">
        <v>122</v>
      </c>
      <c r="D62" s="31">
        <v>68.7192</v>
      </c>
      <c r="E62" s="31">
        <v>68.7192</v>
      </c>
      <c r="F62" s="32">
        <f t="shared" si="3"/>
        <v>77.652696</v>
      </c>
      <c r="G62" s="53"/>
    </row>
    <row r="63" s="46" customFormat="1" ht="20" customHeight="1" spans="1:7">
      <c r="A63" s="49">
        <v>55</v>
      </c>
      <c r="B63" s="29" t="s">
        <v>123</v>
      </c>
      <c r="C63" s="30" t="s">
        <v>124</v>
      </c>
      <c r="D63" s="31">
        <v>75.697</v>
      </c>
      <c r="E63" s="31">
        <v>75.697</v>
      </c>
      <c r="F63" s="32">
        <f t="shared" si="3"/>
        <v>85.53761</v>
      </c>
      <c r="G63" s="53"/>
    </row>
    <row r="64" s="46" customFormat="1" ht="20" customHeight="1" spans="1:7">
      <c r="A64" s="49">
        <v>56</v>
      </c>
      <c r="B64" s="29" t="s">
        <v>125</v>
      </c>
      <c r="C64" s="30" t="s">
        <v>126</v>
      </c>
      <c r="D64" s="31">
        <v>171.5073</v>
      </c>
      <c r="E64" s="31">
        <v>171.5073</v>
      </c>
      <c r="F64" s="32">
        <f t="shared" si="3"/>
        <v>193.803249</v>
      </c>
      <c r="G64" s="53"/>
    </row>
    <row r="65" s="46" customFormat="1" ht="20" customHeight="1" spans="1:7">
      <c r="A65" s="49">
        <v>57</v>
      </c>
      <c r="B65" s="29" t="s">
        <v>127</v>
      </c>
      <c r="C65" s="30" t="s">
        <v>128</v>
      </c>
      <c r="D65" s="31">
        <v>133.8768</v>
      </c>
      <c r="E65" s="31">
        <v>133.8768</v>
      </c>
      <c r="F65" s="32">
        <f t="shared" si="3"/>
        <v>151.280784</v>
      </c>
      <c r="G65" s="53"/>
    </row>
    <row r="66" s="46" customFormat="1" ht="20" customHeight="1" spans="1:7">
      <c r="A66" s="49">
        <v>58</v>
      </c>
      <c r="B66" s="29" t="s">
        <v>129</v>
      </c>
      <c r="C66" s="30" t="s">
        <v>130</v>
      </c>
      <c r="D66" s="31">
        <v>131.2542</v>
      </c>
      <c r="E66" s="31">
        <v>131.2542</v>
      </c>
      <c r="F66" s="32">
        <f t="shared" si="3"/>
        <v>148.317246</v>
      </c>
      <c r="G66" s="53"/>
    </row>
    <row r="67" s="46" customFormat="1" ht="20" customHeight="1" spans="1:7">
      <c r="A67" s="49">
        <v>59</v>
      </c>
      <c r="B67" s="29" t="s">
        <v>131</v>
      </c>
      <c r="C67" s="30" t="s">
        <v>132</v>
      </c>
      <c r="D67" s="31">
        <v>129.8407</v>
      </c>
      <c r="E67" s="31">
        <v>129.8407</v>
      </c>
      <c r="F67" s="32">
        <f t="shared" si="3"/>
        <v>146.719991</v>
      </c>
      <c r="G67" s="53"/>
    </row>
    <row r="68" s="46" customFormat="1" ht="20" customHeight="1" spans="1:7">
      <c r="A68" s="49">
        <v>60</v>
      </c>
      <c r="B68" s="29" t="s">
        <v>133</v>
      </c>
      <c r="C68" s="30" t="s">
        <v>134</v>
      </c>
      <c r="D68" s="31">
        <v>158.1454</v>
      </c>
      <c r="E68" s="31">
        <v>158.1454</v>
      </c>
      <c r="F68" s="32">
        <f t="shared" si="3"/>
        <v>178.704302</v>
      </c>
      <c r="G68" s="53"/>
    </row>
    <row r="69" s="46" customFormat="1" ht="20" customHeight="1" spans="1:7">
      <c r="A69" s="49">
        <v>61</v>
      </c>
      <c r="B69" s="29" t="s">
        <v>135</v>
      </c>
      <c r="C69" s="30" t="s">
        <v>136</v>
      </c>
      <c r="D69" s="31">
        <v>119.2459</v>
      </c>
      <c r="E69" s="31">
        <v>119.2459</v>
      </c>
      <c r="F69" s="32">
        <f t="shared" si="3"/>
        <v>134.747867</v>
      </c>
      <c r="G69" s="53"/>
    </row>
    <row r="70" s="46" customFormat="1" ht="20" customHeight="1" spans="1:7">
      <c r="A70" s="49">
        <v>62</v>
      </c>
      <c r="B70" s="29" t="s">
        <v>137</v>
      </c>
      <c r="C70" s="30" t="s">
        <v>138</v>
      </c>
      <c r="D70" s="31">
        <v>115.1903</v>
      </c>
      <c r="E70" s="31">
        <v>115.1903</v>
      </c>
      <c r="F70" s="32">
        <f t="shared" si="3"/>
        <v>130.165039</v>
      </c>
      <c r="G70" s="53"/>
    </row>
    <row r="71" s="46" customFormat="1" ht="20" customHeight="1" spans="1:7">
      <c r="A71" s="49">
        <v>63</v>
      </c>
      <c r="B71" s="29" t="s">
        <v>139</v>
      </c>
      <c r="C71" s="30" t="s">
        <v>140</v>
      </c>
      <c r="D71" s="31">
        <v>131.8695</v>
      </c>
      <c r="E71" s="31">
        <v>131.8695</v>
      </c>
      <c r="F71" s="32">
        <f t="shared" si="3"/>
        <v>149.012535</v>
      </c>
      <c r="G71" s="53"/>
    </row>
    <row r="72" s="46" customFormat="1" ht="20" customHeight="1" spans="1:7">
      <c r="A72" s="49">
        <v>64</v>
      </c>
      <c r="B72" s="29" t="s">
        <v>141</v>
      </c>
      <c r="C72" s="30" t="s">
        <v>142</v>
      </c>
      <c r="D72" s="31">
        <v>81.3235</v>
      </c>
      <c r="E72" s="31">
        <v>81.3235</v>
      </c>
      <c r="F72" s="32">
        <f t="shared" si="3"/>
        <v>91.895555</v>
      </c>
      <c r="G72" s="53"/>
    </row>
    <row r="73" s="46" customFormat="1" ht="20" customHeight="1" spans="1:7">
      <c r="A73" s="49">
        <v>65</v>
      </c>
      <c r="B73" s="29" t="s">
        <v>143</v>
      </c>
      <c r="C73" s="30" t="s">
        <v>144</v>
      </c>
      <c r="D73" s="31">
        <v>76.0931</v>
      </c>
      <c r="E73" s="31">
        <v>76.0931</v>
      </c>
      <c r="F73" s="32">
        <f t="shared" si="3"/>
        <v>85.985203</v>
      </c>
      <c r="G73" s="53"/>
    </row>
    <row r="74" s="46" customFormat="1" ht="20" customHeight="1" spans="1:7">
      <c r="A74" s="49">
        <v>66</v>
      </c>
      <c r="B74" s="29" t="s">
        <v>145</v>
      </c>
      <c r="C74" s="30" t="s">
        <v>146</v>
      </c>
      <c r="D74" s="31">
        <v>77.182</v>
      </c>
      <c r="E74" s="31">
        <v>77.182</v>
      </c>
      <c r="F74" s="32">
        <f t="shared" si="3"/>
        <v>87.21566</v>
      </c>
      <c r="G74" s="53"/>
    </row>
    <row r="75" s="46" customFormat="1" ht="20" customHeight="1" spans="1:7">
      <c r="A75" s="49">
        <v>67</v>
      </c>
      <c r="B75" s="29" t="s">
        <v>147</v>
      </c>
      <c r="C75" s="30" t="s">
        <v>148</v>
      </c>
      <c r="D75" s="31">
        <v>75.6965</v>
      </c>
      <c r="E75" s="31">
        <v>75.6965</v>
      </c>
      <c r="F75" s="32">
        <f t="shared" si="3"/>
        <v>85.537045</v>
      </c>
      <c r="G75" s="53"/>
    </row>
    <row r="76" s="46" customFormat="1" ht="20" customHeight="1" spans="1:7">
      <c r="A76" s="49">
        <v>68</v>
      </c>
      <c r="B76" s="29" t="s">
        <v>149</v>
      </c>
      <c r="C76" s="30" t="s">
        <v>150</v>
      </c>
      <c r="D76" s="31">
        <v>140.282</v>
      </c>
      <c r="E76" s="31">
        <v>140.282</v>
      </c>
      <c r="F76" s="32">
        <f t="shared" si="3"/>
        <v>158.51866</v>
      </c>
      <c r="G76" s="53"/>
    </row>
    <row r="77" s="46" customFormat="1" ht="20" customHeight="1" spans="1:7">
      <c r="A77" s="49">
        <v>69</v>
      </c>
      <c r="B77" s="29" t="s">
        <v>151</v>
      </c>
      <c r="C77" s="30" t="s">
        <v>152</v>
      </c>
      <c r="D77" s="31">
        <v>115.1905</v>
      </c>
      <c r="E77" s="31">
        <v>115.1905</v>
      </c>
      <c r="F77" s="32">
        <f t="shared" si="3"/>
        <v>130.165265</v>
      </c>
      <c r="G77" s="53"/>
    </row>
    <row r="78" s="46" customFormat="1" ht="20" customHeight="1" spans="1:7">
      <c r="A78" s="49">
        <v>70</v>
      </c>
      <c r="B78" s="29" t="s">
        <v>153</v>
      </c>
      <c r="C78" s="30" t="s">
        <v>154</v>
      </c>
      <c r="D78" s="31">
        <v>139.0879</v>
      </c>
      <c r="E78" s="31">
        <v>139.0879</v>
      </c>
      <c r="F78" s="32">
        <f t="shared" si="3"/>
        <v>157.169327</v>
      </c>
      <c r="G78" s="53"/>
    </row>
    <row r="79" s="46" customFormat="1" ht="20" customHeight="1" spans="1:7">
      <c r="A79" s="49">
        <v>71</v>
      </c>
      <c r="B79" s="29" t="s">
        <v>155</v>
      </c>
      <c r="C79" s="30" t="s">
        <v>156</v>
      </c>
      <c r="D79" s="31">
        <v>162.9035</v>
      </c>
      <c r="E79" s="31">
        <v>162.9035</v>
      </c>
      <c r="F79" s="32">
        <f t="shared" si="3"/>
        <v>184.080955</v>
      </c>
      <c r="G79" s="53"/>
    </row>
    <row r="80" s="46" customFormat="1" ht="20" customHeight="1" spans="1:7">
      <c r="A80" s="49">
        <v>72</v>
      </c>
      <c r="B80" s="29" t="s">
        <v>157</v>
      </c>
      <c r="C80" s="30" t="s">
        <v>158</v>
      </c>
      <c r="D80" s="31">
        <v>69.0604</v>
      </c>
      <c r="E80" s="31">
        <v>69.0604</v>
      </c>
      <c r="F80" s="32">
        <f t="shared" si="3"/>
        <v>78.038252</v>
      </c>
      <c r="G80" s="53"/>
    </row>
    <row r="81" s="46" customFormat="1" ht="20" customHeight="1" spans="1:7">
      <c r="A81" s="49">
        <v>73</v>
      </c>
      <c r="B81" s="29" t="s">
        <v>159</v>
      </c>
      <c r="C81" s="30" t="s">
        <v>160</v>
      </c>
      <c r="D81" s="31">
        <v>108.975</v>
      </c>
      <c r="E81" s="31">
        <v>108.975</v>
      </c>
      <c r="F81" s="32">
        <f t="shared" si="3"/>
        <v>123.14175</v>
      </c>
      <c r="G81" s="53"/>
    </row>
    <row r="82" s="46" customFormat="1" ht="20" customHeight="1" spans="1:7">
      <c r="A82" s="49">
        <v>74</v>
      </c>
      <c r="B82" s="29" t="s">
        <v>161</v>
      </c>
      <c r="C82" s="30" t="s">
        <v>162</v>
      </c>
      <c r="D82" s="31">
        <v>108.9741</v>
      </c>
      <c r="E82" s="31">
        <v>108.9741</v>
      </c>
      <c r="F82" s="32">
        <f t="shared" si="3"/>
        <v>123.140733</v>
      </c>
      <c r="G82" s="53"/>
    </row>
    <row r="83" s="46" customFormat="1" ht="20" customHeight="1" spans="1:7">
      <c r="A83" s="49">
        <v>75</v>
      </c>
      <c r="B83" s="29" t="s">
        <v>163</v>
      </c>
      <c r="C83" s="30" t="s">
        <v>164</v>
      </c>
      <c r="D83" s="31">
        <v>13.205</v>
      </c>
      <c r="E83" s="31">
        <v>13.205</v>
      </c>
      <c r="F83" s="32">
        <f t="shared" si="3"/>
        <v>14.92165</v>
      </c>
      <c r="G83" s="53"/>
    </row>
    <row r="84" s="46" customFormat="1" ht="20" customHeight="1" spans="1:7">
      <c r="A84" s="49">
        <v>76</v>
      </c>
      <c r="B84" s="29" t="s">
        <v>165</v>
      </c>
      <c r="C84" s="30" t="s">
        <v>166</v>
      </c>
      <c r="D84" s="31">
        <v>75.7532</v>
      </c>
      <c r="E84" s="31">
        <v>75.7532</v>
      </c>
      <c r="F84" s="32">
        <f t="shared" si="3"/>
        <v>85.601116</v>
      </c>
      <c r="G84" s="53"/>
    </row>
    <row r="85" s="46" customFormat="1" ht="20" customHeight="1" spans="1:7">
      <c r="A85" s="49">
        <v>77</v>
      </c>
      <c r="B85" s="29" t="s">
        <v>167</v>
      </c>
      <c r="C85" s="30" t="s">
        <v>168</v>
      </c>
      <c r="D85" s="31">
        <v>119.2503</v>
      </c>
      <c r="E85" s="31">
        <v>119.2503</v>
      </c>
      <c r="F85" s="32">
        <f t="shared" si="3"/>
        <v>134.752839</v>
      </c>
      <c r="G85" s="53"/>
    </row>
    <row r="86" s="46" customFormat="1" ht="20" customHeight="1" spans="1:7">
      <c r="A86" s="49">
        <v>78</v>
      </c>
      <c r="B86" s="29" t="s">
        <v>169</v>
      </c>
      <c r="C86" s="30" t="s">
        <v>170</v>
      </c>
      <c r="D86" s="31">
        <v>119.0635</v>
      </c>
      <c r="E86" s="31">
        <v>119.0635</v>
      </c>
      <c r="F86" s="32">
        <f t="shared" si="3"/>
        <v>134.541755</v>
      </c>
      <c r="G86" s="53"/>
    </row>
    <row r="87" s="46" customFormat="1" ht="24" customHeight="1" spans="1:7">
      <c r="A87" s="49">
        <v>79</v>
      </c>
      <c r="B87" s="29" t="s">
        <v>171</v>
      </c>
      <c r="C87" s="30" t="s">
        <v>172</v>
      </c>
      <c r="D87" s="31">
        <v>75.5837</v>
      </c>
      <c r="E87" s="31">
        <v>75.5837</v>
      </c>
      <c r="F87" s="32">
        <f t="shared" si="3"/>
        <v>85.409581</v>
      </c>
      <c r="G87" s="53"/>
    </row>
    <row r="88" s="46" customFormat="1" ht="20" customHeight="1" spans="1:7">
      <c r="A88" s="49">
        <v>80</v>
      </c>
      <c r="B88" s="29" t="s">
        <v>173</v>
      </c>
      <c r="C88" s="30" t="s">
        <v>174</v>
      </c>
      <c r="D88" s="31">
        <v>72.1583</v>
      </c>
      <c r="E88" s="31">
        <v>72.1583</v>
      </c>
      <c r="F88" s="32">
        <f t="shared" si="3"/>
        <v>81.538879</v>
      </c>
      <c r="G88" s="53"/>
    </row>
    <row r="89" s="46" customFormat="1" ht="20" customHeight="1" spans="1:7">
      <c r="A89" s="49">
        <v>81</v>
      </c>
      <c r="B89" s="29" t="s">
        <v>175</v>
      </c>
      <c r="C89" s="30" t="s">
        <v>176</v>
      </c>
      <c r="D89" s="31">
        <v>166.7923</v>
      </c>
      <c r="E89" s="31">
        <v>166.7923</v>
      </c>
      <c r="F89" s="32">
        <f t="shared" si="3"/>
        <v>188.475299</v>
      </c>
      <c r="G89" s="53"/>
    </row>
    <row r="90" ht="35" customHeight="1" spans="1:7">
      <c r="A90" s="34" t="s">
        <v>177</v>
      </c>
      <c r="B90" s="35"/>
      <c r="C90" s="34"/>
      <c r="D90" s="34"/>
      <c r="E90" s="34"/>
      <c r="F90" s="34"/>
      <c r="G90" s="34"/>
    </row>
    <row r="91" ht="33" customHeight="1" spans="1:7">
      <c r="A91" s="36" t="s">
        <v>178</v>
      </c>
      <c r="B91" s="37"/>
      <c r="C91" s="36"/>
      <c r="D91" s="36"/>
      <c r="E91" s="36"/>
      <c r="F91" s="36"/>
      <c r="G91" s="36"/>
    </row>
    <row r="92" ht="27" customHeight="1" spans="1:7">
      <c r="A92" s="36" t="s">
        <v>179</v>
      </c>
      <c r="B92" s="37"/>
      <c r="C92" s="36"/>
      <c r="D92" s="36"/>
      <c r="E92" s="36"/>
      <c r="F92" s="36"/>
      <c r="G92" s="36"/>
    </row>
    <row r="93" ht="24" customHeight="1" spans="1:7">
      <c r="A93" s="36" t="s">
        <v>180</v>
      </c>
      <c r="B93" s="37"/>
      <c r="C93" s="36"/>
      <c r="D93" s="36"/>
      <c r="E93" s="36"/>
      <c r="F93" s="36"/>
      <c r="G93" s="36"/>
    </row>
    <row r="94" ht="21" customHeight="1" spans="1:7">
      <c r="A94" s="36" t="s">
        <v>181</v>
      </c>
      <c r="B94" s="37"/>
      <c r="C94" s="36"/>
      <c r="D94" s="36"/>
      <c r="E94" s="36"/>
      <c r="F94" s="36"/>
      <c r="G94" s="36"/>
    </row>
    <row r="95" ht="43.2" customHeight="1" spans="1:7">
      <c r="A95" s="38" t="s">
        <v>182</v>
      </c>
      <c r="B95" s="37"/>
      <c r="C95" s="36"/>
      <c r="D95" s="36"/>
      <c r="E95" s="36"/>
      <c r="F95" s="36"/>
      <c r="G95" s="36"/>
    </row>
    <row r="96" s="4" customFormat="1" ht="37" customHeight="1" spans="1:7">
      <c r="A96" s="36"/>
      <c r="B96" s="37"/>
      <c r="C96" s="36"/>
      <c r="D96" s="36"/>
      <c r="E96" s="36"/>
      <c r="F96" s="36"/>
      <c r="G96" s="36"/>
    </row>
    <row r="97" s="4" customFormat="1" ht="19.2" customHeight="1" spans="1:7">
      <c r="A97" s="39" t="s">
        <v>183</v>
      </c>
      <c r="B97" s="40"/>
      <c r="C97" s="41"/>
      <c r="D97" s="42" t="s">
        <v>184</v>
      </c>
      <c r="E97" s="42"/>
      <c r="F97" s="42"/>
      <c r="G97" s="43"/>
    </row>
    <row r="98" s="4" customFormat="1" ht="19.2" customHeight="1" spans="1:7">
      <c r="A98" s="39"/>
      <c r="B98" s="40"/>
      <c r="C98" s="41"/>
      <c r="D98" s="42"/>
      <c r="E98" s="44"/>
      <c r="F98" s="44"/>
      <c r="G98" s="43"/>
    </row>
    <row r="99" ht="19.2" customHeight="1" spans="1:6">
      <c r="A99" s="39" t="s">
        <v>185</v>
      </c>
      <c r="B99" s="40"/>
      <c r="C99" s="41"/>
      <c r="D99" s="42" t="s">
        <v>186</v>
      </c>
      <c r="E99" s="42"/>
      <c r="F99" s="42"/>
    </row>
    <row r="100" s="4" customFormat="1" ht="19.2" customHeight="1" spans="1:7">
      <c r="A100" s="39"/>
      <c r="B100" s="40"/>
      <c r="C100" s="41"/>
      <c r="D100" s="42"/>
      <c r="E100" s="44"/>
      <c r="F100" s="44"/>
      <c r="G100" s="43"/>
    </row>
    <row r="101" s="4" customFormat="1" ht="41" customHeight="1" spans="1:7">
      <c r="A101" s="39" t="s">
        <v>187</v>
      </c>
      <c r="B101" s="42"/>
      <c r="C101" s="45"/>
      <c r="D101" s="42" t="s">
        <v>187</v>
      </c>
      <c r="E101" s="42"/>
      <c r="F101" s="42"/>
      <c r="G101" s="43"/>
    </row>
  </sheetData>
  <mergeCells count="20">
    <mergeCell ref="A1:G1"/>
    <mergeCell ref="A2:G2"/>
    <mergeCell ref="A3:G3"/>
    <mergeCell ref="A4:G4"/>
    <mergeCell ref="A5:G5"/>
    <mergeCell ref="A6:G6"/>
    <mergeCell ref="A90:G90"/>
    <mergeCell ref="A91:G91"/>
    <mergeCell ref="A92:G92"/>
    <mergeCell ref="A93:G93"/>
    <mergeCell ref="A94:G94"/>
    <mergeCell ref="A95:G95"/>
    <mergeCell ref="A96:G96"/>
    <mergeCell ref="D97:E97"/>
    <mergeCell ref="D99:E99"/>
    <mergeCell ref="D101:E101"/>
    <mergeCell ref="A7:A8"/>
    <mergeCell ref="B7:B8"/>
    <mergeCell ref="C7:C8"/>
    <mergeCell ref="G7:G8"/>
  </mergeCells>
  <conditionalFormatting sqref="B99">
    <cfRule type="duplicateValues" dxfId="0" priority="6"/>
  </conditionalFormatting>
  <conditionalFormatting sqref="B9:B89">
    <cfRule type="duplicateValues" dxfId="1" priority="1"/>
  </conditionalFormatting>
  <conditionalFormatting sqref="D100 D97:D98">
    <cfRule type="duplicateValues" dxfId="0" priority="5"/>
  </conditionalFormatting>
  <pageMargins left="0.7" right="0.7" top="0.629861111111111" bottom="0.66875" header="0.3" footer="0.6298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K10" sqref="K10"/>
    </sheetView>
  </sheetViews>
  <sheetFormatPr defaultColWidth="9" defaultRowHeight="13.5" outlineLevelCol="7"/>
  <cols>
    <col min="1" max="1" width="11.9083333333333" style="1" customWidth="1"/>
    <col min="2" max="2" width="19.7916666666667" style="5" customWidth="1"/>
    <col min="3" max="3" width="30.25" style="6" customWidth="1"/>
    <col min="4" max="5" width="14.875" style="1" customWidth="1"/>
    <col min="6" max="6" width="16.375" style="1" customWidth="1"/>
    <col min="7" max="7" width="17.4083333333333" style="1" customWidth="1"/>
    <col min="8" max="8" width="12.625" style="1"/>
    <col min="9" max="16384" width="9" style="1"/>
  </cols>
  <sheetData>
    <row r="1" s="1" customFormat="1" ht="22.5" spans="1:7">
      <c r="A1" s="7" t="s">
        <v>188</v>
      </c>
      <c r="B1" s="7"/>
      <c r="C1" s="8"/>
      <c r="D1" s="7"/>
      <c r="E1" s="7"/>
      <c r="F1" s="7"/>
      <c r="G1" s="7"/>
    </row>
    <row r="2" s="1" customFormat="1" ht="14.25" spans="1:7">
      <c r="A2" s="9" t="s">
        <v>189</v>
      </c>
      <c r="B2" s="9"/>
      <c r="C2" s="10"/>
      <c r="D2" s="9"/>
      <c r="E2" s="9"/>
      <c r="F2" s="9"/>
      <c r="G2" s="9"/>
    </row>
    <row r="3" s="2" customFormat="1" ht="16" customHeight="1" spans="1:7">
      <c r="A3" s="11" t="s">
        <v>2</v>
      </c>
      <c r="B3" s="12"/>
      <c r="C3" s="13"/>
      <c r="D3" s="11"/>
      <c r="E3" s="11"/>
      <c r="F3" s="11"/>
      <c r="G3" s="11"/>
    </row>
    <row r="4" s="2" customFormat="1" ht="16" customHeight="1" spans="1:7">
      <c r="A4" s="11" t="s">
        <v>190</v>
      </c>
      <c r="B4" s="12"/>
      <c r="C4" s="13"/>
      <c r="D4" s="11"/>
      <c r="E4" s="11"/>
      <c r="F4" s="11"/>
      <c r="G4" s="11"/>
    </row>
    <row r="5" s="2" customFormat="1" ht="43" customHeight="1" spans="1:7">
      <c r="A5" s="13" t="s">
        <v>4</v>
      </c>
      <c r="B5" s="14"/>
      <c r="C5" s="13"/>
      <c r="D5" s="13"/>
      <c r="E5" s="13"/>
      <c r="F5" s="13"/>
      <c r="G5" s="13"/>
    </row>
    <row r="6" s="2" customFormat="1" ht="16" customHeight="1" spans="1:7">
      <c r="A6" s="15" t="s">
        <v>5</v>
      </c>
      <c r="B6" s="16"/>
      <c r="C6" s="17"/>
      <c r="D6" s="15"/>
      <c r="E6" s="15"/>
      <c r="F6" s="15"/>
      <c r="G6" s="15"/>
    </row>
    <row r="7" s="1" customFormat="1" ht="34" customHeight="1" spans="1:7">
      <c r="A7" s="18" t="s">
        <v>6</v>
      </c>
      <c r="B7" s="19" t="s">
        <v>7</v>
      </c>
      <c r="C7" s="20" t="s">
        <v>8</v>
      </c>
      <c r="D7" s="21" t="s">
        <v>10</v>
      </c>
      <c r="E7" s="22"/>
      <c r="F7" s="23" t="s">
        <v>11</v>
      </c>
      <c r="G7" s="24" t="s">
        <v>191</v>
      </c>
    </row>
    <row r="8" s="1" customFormat="1" ht="31" customHeight="1" spans="1:7">
      <c r="A8" s="18"/>
      <c r="B8" s="19"/>
      <c r="C8" s="20"/>
      <c r="D8" s="23" t="s">
        <v>192</v>
      </c>
      <c r="E8" s="23" t="s">
        <v>14</v>
      </c>
      <c r="F8" s="23" t="s">
        <v>14</v>
      </c>
      <c r="G8" s="24"/>
    </row>
    <row r="9" s="1" customFormat="1" ht="23" customHeight="1" spans="1:8">
      <c r="A9" s="18">
        <v>1</v>
      </c>
      <c r="B9" s="25" t="s">
        <v>193</v>
      </c>
      <c r="C9" s="26" t="s">
        <v>194</v>
      </c>
      <c r="D9" s="23">
        <v>31.28</v>
      </c>
      <c r="E9" s="23">
        <v>31.28</v>
      </c>
      <c r="F9" s="23">
        <f>E9*1.13</f>
        <v>35.3464</v>
      </c>
      <c r="G9" s="27">
        <f>VLOOKUP(B9,[1]Sheet1!$E:$H,4,0)</f>
        <v>36.6694</v>
      </c>
      <c r="H9" s="28">
        <f>(G9-D9)/D9</f>
        <v>0.172295396419437</v>
      </c>
    </row>
    <row r="10" s="1" customFormat="1" ht="23" customHeight="1" spans="1:8">
      <c r="A10" s="18">
        <v>2</v>
      </c>
      <c r="B10" s="25" t="s">
        <v>195</v>
      </c>
      <c r="C10" s="26" t="s">
        <v>196</v>
      </c>
      <c r="D10" s="23">
        <v>19.785</v>
      </c>
      <c r="E10" s="23">
        <v>19.785</v>
      </c>
      <c r="F10" s="23">
        <f t="shared" ref="F10:F17" si="0">E10*1.13</f>
        <v>22.35705</v>
      </c>
      <c r="G10" s="27">
        <f>VLOOKUP(B10,[1]Sheet1!$E:$H,4,0)</f>
        <v>23.8572</v>
      </c>
      <c r="H10" s="28">
        <f t="shared" ref="H10:H17" si="1">(G10-D10)/D10</f>
        <v>0.205822592873389</v>
      </c>
    </row>
    <row r="11" s="1" customFormat="1" ht="23" customHeight="1" spans="1:8">
      <c r="A11" s="18">
        <v>3</v>
      </c>
      <c r="B11" s="25" t="s">
        <v>197</v>
      </c>
      <c r="C11" s="26" t="s">
        <v>198</v>
      </c>
      <c r="D11" s="23">
        <v>28.76</v>
      </c>
      <c r="E11" s="23">
        <v>28.76</v>
      </c>
      <c r="F11" s="23">
        <f t="shared" si="0"/>
        <v>32.4988</v>
      </c>
      <c r="G11" s="27">
        <f>VLOOKUP(B11,[1]Sheet1!$E:$H,4,0)</f>
        <v>34.0186</v>
      </c>
      <c r="H11" s="28">
        <f t="shared" si="1"/>
        <v>0.182844228094576</v>
      </c>
    </row>
    <row r="12" s="1" customFormat="1" ht="23" customHeight="1" spans="1:8">
      <c r="A12" s="18">
        <v>4</v>
      </c>
      <c r="B12" s="25" t="s">
        <v>199</v>
      </c>
      <c r="C12" s="26" t="s">
        <v>200</v>
      </c>
      <c r="D12" s="23">
        <v>15.64</v>
      </c>
      <c r="E12" s="23">
        <v>15.64</v>
      </c>
      <c r="F12" s="23">
        <f t="shared" si="0"/>
        <v>17.6732</v>
      </c>
      <c r="G12" s="27">
        <f>VLOOKUP(B12,[1]Sheet1!$E:$H,4,0)</f>
        <v>17.31856</v>
      </c>
      <c r="H12" s="28">
        <f t="shared" si="1"/>
        <v>0.107324808184143</v>
      </c>
    </row>
    <row r="13" s="1" customFormat="1" ht="23" customHeight="1" spans="1:8">
      <c r="A13" s="18">
        <v>5</v>
      </c>
      <c r="B13" s="25" t="s">
        <v>201</v>
      </c>
      <c r="C13" s="26" t="s">
        <v>202</v>
      </c>
      <c r="D13" s="23">
        <v>34.775</v>
      </c>
      <c r="E13" s="23">
        <v>34.775</v>
      </c>
      <c r="F13" s="23">
        <f t="shared" si="0"/>
        <v>39.29575</v>
      </c>
      <c r="G13" s="27">
        <f>VLOOKUP(B13,[1]Sheet1!$E:$H,4,0)</f>
        <v>41.0874</v>
      </c>
      <c r="H13" s="28">
        <f t="shared" si="1"/>
        <v>0.181521207764199</v>
      </c>
    </row>
    <row r="14" s="1" customFormat="1" ht="23" customHeight="1" spans="1:8">
      <c r="A14" s="18">
        <v>6</v>
      </c>
      <c r="B14" s="25" t="s">
        <v>203</v>
      </c>
      <c r="C14" s="26" t="s">
        <v>204</v>
      </c>
      <c r="D14" s="23">
        <v>46.63</v>
      </c>
      <c r="E14" s="23">
        <v>46.63</v>
      </c>
      <c r="F14" s="23">
        <f t="shared" si="0"/>
        <v>52.6919</v>
      </c>
      <c r="G14" s="27">
        <f>VLOOKUP(B14,[1]Sheet1!$E:$H,4,0)</f>
        <v>51.9444</v>
      </c>
      <c r="H14" s="28">
        <f t="shared" si="1"/>
        <v>0.113969547501608</v>
      </c>
    </row>
    <row r="15" s="1" customFormat="1" ht="23" customHeight="1" spans="1:8">
      <c r="A15" s="18">
        <v>7</v>
      </c>
      <c r="B15" s="25" t="s">
        <v>205</v>
      </c>
      <c r="C15" s="26" t="s">
        <v>206</v>
      </c>
      <c r="D15" s="23">
        <v>14.54</v>
      </c>
      <c r="E15" s="23">
        <v>14.54</v>
      </c>
      <c r="F15" s="23">
        <f t="shared" si="0"/>
        <v>16.4302</v>
      </c>
      <c r="G15" s="27">
        <f>VLOOKUP(B15,[1]Sheet1!$E:$H,4,0)</f>
        <v>16.52332</v>
      </c>
      <c r="H15" s="28">
        <f t="shared" si="1"/>
        <v>0.136404401650619</v>
      </c>
    </row>
    <row r="16" s="1" customFormat="1" ht="23" customHeight="1" spans="1:8">
      <c r="A16" s="18">
        <v>8</v>
      </c>
      <c r="B16" s="25" t="s">
        <v>207</v>
      </c>
      <c r="C16" s="26" t="s">
        <v>208</v>
      </c>
      <c r="D16" s="23">
        <v>34.145</v>
      </c>
      <c r="E16" s="23">
        <v>34.145</v>
      </c>
      <c r="F16" s="23">
        <f t="shared" si="0"/>
        <v>38.58385</v>
      </c>
      <c r="G16" s="27">
        <f>VLOOKUP(B16,[1]Sheet1!$E:$H,4,0)</f>
        <v>40.29216</v>
      </c>
      <c r="H16" s="28">
        <f t="shared" si="1"/>
        <v>0.180031044076732</v>
      </c>
    </row>
    <row r="17" s="1" customFormat="1" ht="23" customHeight="1" spans="1:8">
      <c r="A17" s="18">
        <v>9</v>
      </c>
      <c r="B17" s="25" t="s">
        <v>209</v>
      </c>
      <c r="C17" s="26" t="s">
        <v>210</v>
      </c>
      <c r="D17" s="23">
        <v>41.94</v>
      </c>
      <c r="E17" s="23">
        <v>41.94</v>
      </c>
      <c r="F17" s="23">
        <f t="shared" si="0"/>
        <v>47.3922</v>
      </c>
      <c r="G17" s="27">
        <f>VLOOKUP(B17,[1]Sheet1!$E:$H,4,0)</f>
        <v>46.7838</v>
      </c>
      <c r="H17" s="28">
        <f t="shared" si="1"/>
        <v>0.11549356223176</v>
      </c>
    </row>
    <row r="18" s="3" customFormat="1" ht="23" customHeight="1" spans="1:7">
      <c r="A18" s="18">
        <v>10</v>
      </c>
      <c r="B18" s="29"/>
      <c r="C18" s="30"/>
      <c r="D18" s="31"/>
      <c r="E18" s="31"/>
      <c r="F18" s="32"/>
      <c r="G18" s="33"/>
    </row>
    <row r="19" s="1" customFormat="1" ht="35" customHeight="1" spans="1:7">
      <c r="A19" s="34" t="s">
        <v>177</v>
      </c>
      <c r="B19" s="35"/>
      <c r="C19" s="34"/>
      <c r="D19" s="34"/>
      <c r="E19" s="34"/>
      <c r="F19" s="34"/>
      <c r="G19" s="34"/>
    </row>
    <row r="20" s="1" customFormat="1" ht="33" customHeight="1" spans="1:7">
      <c r="A20" s="36" t="s">
        <v>211</v>
      </c>
      <c r="B20" s="37"/>
      <c r="C20" s="36"/>
      <c r="D20" s="36"/>
      <c r="E20" s="36"/>
      <c r="F20" s="36"/>
      <c r="G20" s="36"/>
    </row>
    <row r="21" s="1" customFormat="1" ht="27" customHeight="1" spans="1:7">
      <c r="A21" s="36" t="s">
        <v>179</v>
      </c>
      <c r="B21" s="37"/>
      <c r="C21" s="36"/>
      <c r="D21" s="36"/>
      <c r="E21" s="36"/>
      <c r="F21" s="36"/>
      <c r="G21" s="36"/>
    </row>
    <row r="22" s="1" customFormat="1" ht="24" customHeight="1" spans="1:7">
      <c r="A22" s="36" t="s">
        <v>180</v>
      </c>
      <c r="B22" s="37"/>
      <c r="C22" s="36"/>
      <c r="D22" s="36"/>
      <c r="E22" s="36"/>
      <c r="F22" s="36"/>
      <c r="G22" s="36"/>
    </row>
    <row r="23" s="1" customFormat="1" ht="21" customHeight="1" spans="1:7">
      <c r="A23" s="36" t="s">
        <v>181</v>
      </c>
      <c r="B23" s="37"/>
      <c r="C23" s="36"/>
      <c r="D23" s="36"/>
      <c r="E23" s="36"/>
      <c r="F23" s="36"/>
      <c r="G23" s="36"/>
    </row>
    <row r="24" s="1" customFormat="1" ht="43.2" customHeight="1" spans="1:7">
      <c r="A24" s="38" t="s">
        <v>182</v>
      </c>
      <c r="B24" s="37"/>
      <c r="C24" s="36"/>
      <c r="D24" s="36"/>
      <c r="E24" s="36"/>
      <c r="F24" s="36"/>
      <c r="G24" s="36"/>
    </row>
    <row r="25" s="4" customFormat="1" ht="19.2" customHeight="1" spans="1:8">
      <c r="A25" s="39" t="s">
        <v>183</v>
      </c>
      <c r="B25" s="40"/>
      <c r="C25" s="41"/>
      <c r="D25" s="42" t="s">
        <v>184</v>
      </c>
      <c r="E25" s="42"/>
      <c r="F25" s="42"/>
      <c r="G25" s="42"/>
      <c r="H25" s="43"/>
    </row>
    <row r="26" s="4" customFormat="1" ht="19.2" customHeight="1" spans="1:8">
      <c r="A26" s="39"/>
      <c r="B26" s="40"/>
      <c r="C26" s="41"/>
      <c r="D26" s="42"/>
      <c r="E26" s="42"/>
      <c r="F26" s="44"/>
      <c r="G26" s="44"/>
      <c r="H26" s="43"/>
    </row>
    <row r="27" s="1" customFormat="1" ht="19.2" customHeight="1" spans="1:7">
      <c r="A27" s="39" t="s">
        <v>185</v>
      </c>
      <c r="B27" s="40"/>
      <c r="C27" s="41"/>
      <c r="D27" s="42" t="s">
        <v>186</v>
      </c>
      <c r="E27" s="42"/>
      <c r="F27" s="42"/>
      <c r="G27" s="42"/>
    </row>
    <row r="28" s="4" customFormat="1" ht="19.2" customHeight="1" spans="1:8">
      <c r="A28" s="39"/>
      <c r="B28" s="40"/>
      <c r="C28" s="41"/>
      <c r="D28" s="42"/>
      <c r="E28" s="42"/>
      <c r="F28" s="44"/>
      <c r="G28" s="44"/>
      <c r="H28" s="43"/>
    </row>
    <row r="29" s="4" customFormat="1" ht="41" customHeight="1" spans="1:8">
      <c r="A29" s="39" t="s">
        <v>187</v>
      </c>
      <c r="B29" s="42"/>
      <c r="C29" s="45"/>
      <c r="D29" s="42" t="s">
        <v>187</v>
      </c>
      <c r="E29" s="42"/>
      <c r="F29" s="42"/>
      <c r="G29" s="42"/>
      <c r="H29" s="43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9:G19"/>
    <mergeCell ref="A20:G20"/>
    <mergeCell ref="A21:G21"/>
    <mergeCell ref="A22:G22"/>
    <mergeCell ref="A23:G23"/>
    <mergeCell ref="A24:G24"/>
    <mergeCell ref="D25:F25"/>
    <mergeCell ref="D27:F27"/>
    <mergeCell ref="D29:F29"/>
    <mergeCell ref="A7:A8"/>
    <mergeCell ref="B7:B8"/>
    <mergeCell ref="C7:C8"/>
    <mergeCell ref="G7:G8"/>
  </mergeCells>
  <conditionalFormatting sqref="B18">
    <cfRule type="duplicateValues" dxfId="1" priority="4"/>
  </conditionalFormatting>
  <conditionalFormatting sqref="B27">
    <cfRule type="duplicateValues" dxfId="0" priority="2"/>
  </conditionalFormatting>
  <conditionalFormatting sqref="D28:E28 D25:E26">
    <cfRule type="duplicateValues" dxfId="0" priority="1"/>
  </conditionalFormatting>
  <pageMargins left="0.7" right="0.7" top="0.196527777777778" bottom="0.156944444444444" header="0.118055555555556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2024-10-24T09:55:51Z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9582D9ED32C041A1AE72E6A361DC18FE_12</vt:lpwstr>
  </property>
</Properties>
</file>