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<sst xmlns="http://schemas.openxmlformats.org/spreadsheetml/2006/main" count="63" uniqueCount="23">
  <si>
    <t>供应商</t>
  </si>
  <si>
    <t>产品名称</t>
  </si>
  <si>
    <t>规格（MM）</t>
  </si>
  <si>
    <t>数量（条数）</t>
  </si>
  <si>
    <t>总米数（5%耗损）MM</t>
  </si>
  <si>
    <t>单价</t>
  </si>
  <si>
    <t>金额</t>
  </si>
  <si>
    <t>共计</t>
  </si>
  <si>
    <t>七乐（深圳）铝业有限公司</t>
  </si>
  <si>
    <t>QL-235 40*80*3.0圆孔银白</t>
  </si>
  <si>
    <t>QL-220 4040*1.8 圆孔银白</t>
  </si>
  <si>
    <t>6米/条</t>
  </si>
  <si>
    <t>8080L型 连接板</t>
  </si>
  <si>
    <t>四方螺母 14B-M8</t>
  </si>
  <si>
    <t>半圆头内六角M8*16</t>
  </si>
  <si>
    <t>4040L型 连接板</t>
  </si>
  <si>
    <t>国标4040角码套装D</t>
  </si>
  <si>
    <t>40型材脚杯连接器-M8</t>
  </si>
  <si>
    <t>固定蹄脚 60x50-M8</t>
  </si>
  <si>
    <t>运费</t>
  </si>
  <si>
    <t>税金（专票）</t>
  </si>
  <si>
    <t>上海锦铝金属制品有限公司</t>
  </si>
  <si>
    <t>佛山市中畅铝业有限公司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</si>
</sst>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微软雅黑"/>
      <family val="2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8B62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9" applyNumberFormat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51"/>
  <sheetViews>
    <sheetView tabSelected="1" workbookViewId="0">
      <selection activeCell="R11" sqref="R11"/>
    </sheetView>
  </sheetViews>
  <sheetFormatPr defaultColWidth="9" defaultRowHeight="13.5"/>
  <cols>
    <col min="1" max="1" width="4.75" customWidth="1"/>
    <col min="2" max="2" width="25.375" customWidth="1"/>
    <col min="3" max="3" width="34.25" customWidth="1"/>
    <col min="4" max="4" width="11.75" customWidth="1"/>
    <col min="5" max="5" width="15.125" customWidth="1"/>
    <col min="6" max="6" width="14.125" customWidth="1"/>
    <col min="7" max="7" width="13" customWidth="1"/>
    <col min="9" max="9" width="11.125" style="1" customWidth="1"/>
  </cols>
  <sheetData>
    <row r="2" ht="34" customHeight="1" spans="2:9"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2" t="s">
        <v>7</v>
      </c>
    </row>
    <row r="3" ht="15.75" spans="2:9">
      <c r="B3" s="4" t="s">
        <v>8</v>
      </c>
      <c r="C3" s="5" t="s">
        <v>9</v>
      </c>
      <c r="D3" s="6">
        <v>2700</v>
      </c>
      <c r="E3" s="6">
        <v>13</v>
      </c>
      <c r="F3" s="7">
        <f>D3*E3*1.05</f>
        <v>36855</v>
      </c>
      <c r="G3" s="7">
        <v>62</v>
      </c>
      <c r="H3" s="8">
        <f>F3*G3/1000</f>
        <v>2285.01</v>
      </c>
      <c r="I3" s="19">
        <f>E17+H17</f>
        <v>6720.504</v>
      </c>
    </row>
    <row r="4" ht="15.75" spans="2:9">
      <c r="B4" s="9"/>
      <c r="C4" s="5"/>
      <c r="D4" s="6">
        <v>1200</v>
      </c>
      <c r="E4" s="6">
        <v>13</v>
      </c>
      <c r="F4" s="7">
        <f>D4*E4*1.05</f>
        <v>16380</v>
      </c>
      <c r="G4" s="7">
        <v>62</v>
      </c>
      <c r="H4" s="8">
        <f>F4*G4/1000</f>
        <v>1015.56</v>
      </c>
      <c r="I4" s="19"/>
    </row>
    <row r="5" ht="15.75" spans="2:9">
      <c r="B5" s="9"/>
      <c r="C5" s="5"/>
      <c r="D5" s="6">
        <v>1500</v>
      </c>
      <c r="E5" s="6">
        <v>11</v>
      </c>
      <c r="F5" s="7">
        <f>D5*E5*1.05</f>
        <v>17325</v>
      </c>
      <c r="G5" s="7">
        <v>62</v>
      </c>
      <c r="H5" s="8">
        <f>F5*G5/1000</f>
        <v>1074.15</v>
      </c>
      <c r="I5" s="19"/>
    </row>
    <row r="6" ht="15.75" spans="2:9">
      <c r="B6" s="9"/>
      <c r="C6" s="5" t="s">
        <v>10</v>
      </c>
      <c r="D6" s="6" t="s">
        <v>11</v>
      </c>
      <c r="E6" s="6">
        <v>4</v>
      </c>
      <c r="F6" s="7"/>
      <c r="G6" s="7">
        <v>179.4</v>
      </c>
      <c r="H6" s="8">
        <f t="shared" ref="H6:H14" si="0">E6*G6</f>
        <v>717.6</v>
      </c>
      <c r="I6" s="19"/>
    </row>
    <row r="7" ht="15.75" spans="2:9">
      <c r="B7" s="9"/>
      <c r="C7" s="5"/>
      <c r="D7" s="6">
        <v>3000</v>
      </c>
      <c r="E7" s="6">
        <v>8</v>
      </c>
      <c r="F7" s="7"/>
      <c r="G7" s="7"/>
      <c r="H7" s="8"/>
      <c r="I7" s="19"/>
    </row>
    <row r="8" ht="15.75" spans="2:9">
      <c r="B8" s="9"/>
      <c r="C8" s="5" t="s">
        <v>12</v>
      </c>
      <c r="D8" s="6"/>
      <c r="E8" s="6">
        <v>26</v>
      </c>
      <c r="F8" s="7"/>
      <c r="G8" s="7">
        <v>9.2</v>
      </c>
      <c r="H8" s="8">
        <f t="shared" si="0"/>
        <v>239.2</v>
      </c>
      <c r="I8" s="19"/>
    </row>
    <row r="9" ht="15.75" spans="2:9">
      <c r="B9" s="9"/>
      <c r="C9" s="5" t="s">
        <v>13</v>
      </c>
      <c r="D9" s="6"/>
      <c r="E9" s="6">
        <v>476</v>
      </c>
      <c r="F9" s="7"/>
      <c r="G9" s="7">
        <v>0.1</v>
      </c>
      <c r="H9" s="8">
        <f t="shared" si="0"/>
        <v>47.6</v>
      </c>
      <c r="I9" s="19"/>
    </row>
    <row r="10" ht="15.75" spans="2:9">
      <c r="B10" s="9"/>
      <c r="C10" s="5" t="s">
        <v>14</v>
      </c>
      <c r="D10" s="6"/>
      <c r="E10" s="6">
        <v>476</v>
      </c>
      <c r="F10" s="7"/>
      <c r="G10" s="7">
        <v>0.28</v>
      </c>
      <c r="H10" s="8">
        <f t="shared" si="0"/>
        <v>133.28</v>
      </c>
      <c r="I10" s="19"/>
    </row>
    <row r="11" ht="15.75" spans="2:9">
      <c r="B11" s="9"/>
      <c r="C11" s="5" t="s">
        <v>15</v>
      </c>
      <c r="D11" s="6"/>
      <c r="E11" s="6">
        <v>60</v>
      </c>
      <c r="F11" s="7"/>
      <c r="G11" s="7">
        <v>2.7</v>
      </c>
      <c r="H11" s="8">
        <f t="shared" si="0"/>
        <v>162</v>
      </c>
      <c r="I11" s="19"/>
    </row>
    <row r="12" ht="15.75" spans="2:9">
      <c r="B12" s="9"/>
      <c r="C12" s="5" t="s">
        <v>16</v>
      </c>
      <c r="D12" s="6"/>
      <c r="E12" s="6">
        <v>60</v>
      </c>
      <c r="F12" s="7"/>
      <c r="G12" s="7">
        <v>1.15</v>
      </c>
      <c r="H12" s="8">
        <f t="shared" si="0"/>
        <v>69</v>
      </c>
      <c r="I12" s="19"/>
    </row>
    <row r="13" ht="15.75" spans="2:9">
      <c r="B13" s="9"/>
      <c r="C13" s="5" t="s">
        <v>17</v>
      </c>
      <c r="D13" s="6"/>
      <c r="E13" s="6">
        <v>14</v>
      </c>
      <c r="F13" s="7"/>
      <c r="G13" s="7">
        <v>4.5</v>
      </c>
      <c r="H13" s="8">
        <f t="shared" si="0"/>
        <v>63</v>
      </c>
      <c r="I13" s="19"/>
    </row>
    <row r="14" ht="15.75" spans="2:9">
      <c r="B14" s="9"/>
      <c r="C14" s="5" t="s">
        <v>18</v>
      </c>
      <c r="D14" s="6"/>
      <c r="E14" s="6">
        <v>14</v>
      </c>
      <c r="F14" s="7"/>
      <c r="G14" s="7">
        <v>2.8</v>
      </c>
      <c r="H14" s="8">
        <f t="shared" si="0"/>
        <v>39.2</v>
      </c>
      <c r="I14" s="19"/>
    </row>
    <row r="15" ht="15.75" spans="2:9">
      <c r="B15" s="9"/>
      <c r="C15" s="5"/>
      <c r="D15" s="6"/>
      <c r="E15" s="6"/>
      <c r="F15" s="7"/>
      <c r="G15" s="7"/>
      <c r="H15" s="8"/>
      <c r="I15" s="19"/>
    </row>
    <row r="16" ht="15.75" spans="2:9">
      <c r="B16" s="9"/>
      <c r="C16" s="5" t="s">
        <v>19</v>
      </c>
      <c r="D16" s="6"/>
      <c r="E16" s="6">
        <v>1</v>
      </c>
      <c r="F16" s="7"/>
      <c r="G16" s="10">
        <v>320</v>
      </c>
      <c r="H16" s="8">
        <f>E16*G16</f>
        <v>320</v>
      </c>
      <c r="I16" s="19"/>
    </row>
    <row r="17" ht="15.75" spans="2:9">
      <c r="B17" s="11"/>
      <c r="C17" s="5" t="s">
        <v>20</v>
      </c>
      <c r="D17" s="6"/>
      <c r="E17" s="6">
        <v>6165.6</v>
      </c>
      <c r="F17" s="7"/>
      <c r="G17" s="10">
        <v>0.09</v>
      </c>
      <c r="H17" s="8">
        <f>E17*G17</f>
        <v>554.904</v>
      </c>
      <c r="I17" s="19"/>
    </row>
    <row r="19" ht="30" spans="2:9">
      <c r="B19" s="12" t="s">
        <v>0</v>
      </c>
      <c r="C19" s="13" t="s">
        <v>1</v>
      </c>
      <c r="D19" s="13" t="s">
        <v>2</v>
      </c>
      <c r="E19" s="13" t="s">
        <v>3</v>
      </c>
      <c r="F19" s="13" t="s">
        <v>4</v>
      </c>
      <c r="G19" s="13" t="s">
        <v>5</v>
      </c>
      <c r="H19" s="13" t="s">
        <v>6</v>
      </c>
      <c r="I19" s="12" t="s">
        <v>7</v>
      </c>
    </row>
    <row r="20" ht="15.75" spans="2:9">
      <c r="B20" s="14" t="s">
        <v>21</v>
      </c>
      <c r="C20" s="5" t="s">
        <v>9</v>
      </c>
      <c r="D20" s="6">
        <v>2700</v>
      </c>
      <c r="E20" s="6">
        <v>13</v>
      </c>
      <c r="F20" s="7">
        <f t="shared" ref="F20:F22" si="1">D20*E20*1.05</f>
        <v>36855</v>
      </c>
      <c r="G20" s="7">
        <v>65</v>
      </c>
      <c r="H20" s="7">
        <f t="shared" ref="H20:H22" si="2">F20*G20/1000</f>
        <v>2395.575</v>
      </c>
      <c r="I20" s="19">
        <f>E34+H34</f>
        <v>7079.8552</v>
      </c>
    </row>
    <row r="21" ht="15.75" spans="2:9">
      <c r="B21" s="15"/>
      <c r="C21" s="5"/>
      <c r="D21" s="6">
        <v>1200</v>
      </c>
      <c r="E21" s="6">
        <v>13</v>
      </c>
      <c r="F21" s="7">
        <f t="shared" si="1"/>
        <v>16380</v>
      </c>
      <c r="G21" s="7">
        <v>65</v>
      </c>
      <c r="H21" s="7">
        <f t="shared" si="2"/>
        <v>1064.7</v>
      </c>
      <c r="I21" s="19"/>
    </row>
    <row r="22" ht="15.75" spans="2:9">
      <c r="B22" s="15"/>
      <c r="C22" s="5"/>
      <c r="D22" s="6">
        <v>1500</v>
      </c>
      <c r="E22" s="6">
        <v>11</v>
      </c>
      <c r="F22" s="7">
        <f t="shared" si="1"/>
        <v>17325</v>
      </c>
      <c r="G22" s="7">
        <v>65</v>
      </c>
      <c r="H22" s="7">
        <f t="shared" si="2"/>
        <v>1126.125</v>
      </c>
      <c r="I22" s="19"/>
    </row>
    <row r="23" ht="15.75" spans="2:9">
      <c r="B23" s="15"/>
      <c r="C23" s="5" t="s">
        <v>10</v>
      </c>
      <c r="D23" s="6" t="s">
        <v>11</v>
      </c>
      <c r="E23" s="6">
        <v>4</v>
      </c>
      <c r="F23" s="7"/>
      <c r="G23" s="7">
        <v>186</v>
      </c>
      <c r="H23" s="7">
        <f t="shared" ref="H23:H31" si="3">E23*G23</f>
        <v>744</v>
      </c>
      <c r="I23" s="19"/>
    </row>
    <row r="24" ht="15.75" spans="2:9">
      <c r="B24" s="15"/>
      <c r="C24" s="5"/>
      <c r="D24" s="6">
        <v>3000</v>
      </c>
      <c r="E24" s="6">
        <v>8</v>
      </c>
      <c r="F24" s="7"/>
      <c r="G24" s="7"/>
      <c r="H24" s="7"/>
      <c r="I24" s="19"/>
    </row>
    <row r="25" ht="15.75" spans="2:9">
      <c r="B25" s="15"/>
      <c r="C25" s="5" t="s">
        <v>12</v>
      </c>
      <c r="D25" s="6"/>
      <c r="E25" s="6">
        <v>26</v>
      </c>
      <c r="F25" s="7"/>
      <c r="G25" s="7">
        <v>10</v>
      </c>
      <c r="H25" s="7">
        <f t="shared" si="3"/>
        <v>260</v>
      </c>
      <c r="I25" s="19"/>
    </row>
    <row r="26" ht="15.75" spans="2:9">
      <c r="B26" s="15"/>
      <c r="C26" s="5" t="s">
        <v>13</v>
      </c>
      <c r="D26" s="6"/>
      <c r="E26" s="6">
        <v>476</v>
      </c>
      <c r="F26" s="7"/>
      <c r="G26" s="7">
        <v>0.1</v>
      </c>
      <c r="H26" s="7">
        <f t="shared" si="3"/>
        <v>47.6</v>
      </c>
      <c r="I26" s="19"/>
    </row>
    <row r="27" ht="15.75" spans="2:9">
      <c r="B27" s="15"/>
      <c r="C27" s="5" t="s">
        <v>14</v>
      </c>
      <c r="D27" s="6"/>
      <c r="E27" s="6">
        <v>476</v>
      </c>
      <c r="F27" s="7"/>
      <c r="G27" s="7">
        <v>0.28</v>
      </c>
      <c r="H27" s="7">
        <f t="shared" si="3"/>
        <v>133.28</v>
      </c>
      <c r="I27" s="19"/>
    </row>
    <row r="28" ht="15.75" spans="2:9">
      <c r="B28" s="15"/>
      <c r="C28" s="5" t="s">
        <v>15</v>
      </c>
      <c r="D28" s="6"/>
      <c r="E28" s="6">
        <v>60</v>
      </c>
      <c r="F28" s="7"/>
      <c r="G28" s="7">
        <v>2.7</v>
      </c>
      <c r="H28" s="7">
        <f t="shared" si="3"/>
        <v>162</v>
      </c>
      <c r="I28" s="19"/>
    </row>
    <row r="29" ht="15.75" spans="2:9">
      <c r="B29" s="15"/>
      <c r="C29" s="5" t="s">
        <v>16</v>
      </c>
      <c r="D29" s="6"/>
      <c r="E29" s="6">
        <v>60</v>
      </c>
      <c r="F29" s="7"/>
      <c r="G29" s="7">
        <v>1.5</v>
      </c>
      <c r="H29" s="7">
        <f t="shared" si="3"/>
        <v>90</v>
      </c>
      <c r="I29" s="19"/>
    </row>
    <row r="30" ht="15.75" spans="2:9">
      <c r="B30" s="15"/>
      <c r="C30" s="5" t="s">
        <v>17</v>
      </c>
      <c r="D30" s="6"/>
      <c r="E30" s="6">
        <v>14</v>
      </c>
      <c r="F30" s="7"/>
      <c r="G30" s="7">
        <v>5</v>
      </c>
      <c r="H30" s="7">
        <f t="shared" si="3"/>
        <v>70</v>
      </c>
      <c r="I30" s="19"/>
    </row>
    <row r="31" ht="15.75" spans="2:9">
      <c r="B31" s="15"/>
      <c r="C31" s="5" t="s">
        <v>18</v>
      </c>
      <c r="D31" s="6"/>
      <c r="E31" s="6">
        <v>14</v>
      </c>
      <c r="F31" s="7"/>
      <c r="G31" s="7">
        <v>3</v>
      </c>
      <c r="H31" s="7">
        <f t="shared" si="3"/>
        <v>42</v>
      </c>
      <c r="I31" s="19"/>
    </row>
    <row r="32" ht="15.75" spans="2:9">
      <c r="B32" s="15"/>
      <c r="C32" s="5"/>
      <c r="D32" s="6"/>
      <c r="E32" s="6"/>
      <c r="F32" s="7"/>
      <c r="G32" s="7"/>
      <c r="H32" s="7"/>
      <c r="I32" s="19"/>
    </row>
    <row r="33" ht="15.75" spans="2:9">
      <c r="B33" s="15"/>
      <c r="C33" s="5" t="s">
        <v>19</v>
      </c>
      <c r="D33" s="6"/>
      <c r="E33" s="6">
        <v>1</v>
      </c>
      <c r="F33" s="7"/>
      <c r="G33" s="10">
        <v>360</v>
      </c>
      <c r="H33" s="7">
        <f>E33*G33</f>
        <v>360</v>
      </c>
      <c r="I33" s="19"/>
    </row>
    <row r="34" ht="15.75" spans="2:9">
      <c r="B34" s="16"/>
      <c r="C34" s="5" t="s">
        <v>20</v>
      </c>
      <c r="D34" s="6"/>
      <c r="E34" s="6">
        <v>6495.28</v>
      </c>
      <c r="F34" s="7"/>
      <c r="G34" s="10">
        <v>0.09</v>
      </c>
      <c r="H34" s="7">
        <f>E34*G34</f>
        <v>584.5752</v>
      </c>
      <c r="I34" s="19"/>
    </row>
    <row r="36" ht="30" spans="2:9">
      <c r="B36" s="17" t="s">
        <v>0</v>
      </c>
      <c r="C36" s="18" t="s">
        <v>1</v>
      </c>
      <c r="D36" s="18" t="s">
        <v>2</v>
      </c>
      <c r="E36" s="18" t="s">
        <v>3</v>
      </c>
      <c r="F36" s="18" t="s">
        <v>4</v>
      </c>
      <c r="G36" s="18" t="s">
        <v>5</v>
      </c>
      <c r="H36" s="18" t="s">
        <v>6</v>
      </c>
      <c r="I36" s="17" t="s">
        <v>7</v>
      </c>
    </row>
    <row r="37" ht="15.75" spans="2:9">
      <c r="B37" s="15" t="s">
        <v>22</v>
      </c>
      <c r="C37" s="5" t="s">
        <v>9</v>
      </c>
      <c r="D37" s="6">
        <v>2700</v>
      </c>
      <c r="E37" s="6">
        <v>13</v>
      </c>
      <c r="F37" s="7">
        <f t="shared" ref="F37:F39" si="4">D37*E37*1.05</f>
        <v>36855</v>
      </c>
      <c r="G37" s="7">
        <v>63.5</v>
      </c>
      <c r="H37" s="7">
        <f t="shared" ref="H37:H39" si="5">F37*G37/1000</f>
        <v>2340.2925</v>
      </c>
      <c r="I37" s="19">
        <f>E51+H51</f>
        <v>6877.8346</v>
      </c>
    </row>
    <row r="38" ht="15.75" spans="2:9">
      <c r="B38" s="15"/>
      <c r="C38" s="5"/>
      <c r="D38" s="6">
        <v>1200</v>
      </c>
      <c r="E38" s="6">
        <v>13</v>
      </c>
      <c r="F38" s="7">
        <f t="shared" si="4"/>
        <v>16380</v>
      </c>
      <c r="G38" s="7">
        <v>63.5</v>
      </c>
      <c r="H38" s="7">
        <f t="shared" si="5"/>
        <v>1040.13</v>
      </c>
      <c r="I38" s="19"/>
    </row>
    <row r="39" ht="15.75" spans="2:9">
      <c r="B39" s="15"/>
      <c r="C39" s="5"/>
      <c r="D39" s="6">
        <v>1500</v>
      </c>
      <c r="E39" s="6">
        <v>11</v>
      </c>
      <c r="F39" s="7">
        <f t="shared" si="4"/>
        <v>17325</v>
      </c>
      <c r="G39" s="7">
        <v>63.5</v>
      </c>
      <c r="H39" s="7">
        <f t="shared" si="5"/>
        <v>1100.1375</v>
      </c>
      <c r="I39" s="19"/>
    </row>
    <row r="40" ht="15.75" spans="2:9">
      <c r="B40" s="15"/>
      <c r="C40" s="5" t="s">
        <v>10</v>
      </c>
      <c r="D40" s="6" t="s">
        <v>11</v>
      </c>
      <c r="E40" s="6">
        <v>4</v>
      </c>
      <c r="F40" s="7"/>
      <c r="G40" s="7">
        <v>180</v>
      </c>
      <c r="H40" s="7">
        <f t="shared" ref="H40:H48" si="6">E40*G40</f>
        <v>720</v>
      </c>
      <c r="I40" s="19"/>
    </row>
    <row r="41" ht="15.75" spans="2:9">
      <c r="B41" s="15"/>
      <c r="C41" s="5"/>
      <c r="D41" s="6">
        <v>3000</v>
      </c>
      <c r="E41" s="6">
        <v>8</v>
      </c>
      <c r="F41" s="7"/>
      <c r="G41" s="7"/>
      <c r="H41" s="7"/>
      <c r="I41" s="19"/>
    </row>
    <row r="42" ht="15.75" spans="2:9">
      <c r="B42" s="15"/>
      <c r="C42" s="5" t="s">
        <v>12</v>
      </c>
      <c r="D42" s="6"/>
      <c r="E42" s="6">
        <v>26</v>
      </c>
      <c r="F42" s="7"/>
      <c r="G42" s="7">
        <v>9.6</v>
      </c>
      <c r="H42" s="7">
        <f t="shared" si="6"/>
        <v>249.6</v>
      </c>
      <c r="I42" s="19"/>
    </row>
    <row r="43" ht="15.75" spans="2:9">
      <c r="B43" s="15"/>
      <c r="C43" s="5" t="s">
        <v>13</v>
      </c>
      <c r="D43" s="6"/>
      <c r="E43" s="6">
        <v>476</v>
      </c>
      <c r="F43" s="7"/>
      <c r="G43" s="7">
        <v>0.1</v>
      </c>
      <c r="H43" s="7">
        <f t="shared" si="6"/>
        <v>47.6</v>
      </c>
      <c r="I43" s="19"/>
    </row>
    <row r="44" ht="15.75" spans="2:9">
      <c r="B44" s="15"/>
      <c r="C44" s="5" t="s">
        <v>14</v>
      </c>
      <c r="D44" s="6"/>
      <c r="E44" s="6">
        <v>476</v>
      </c>
      <c r="F44" s="7"/>
      <c r="G44" s="7">
        <v>0.28</v>
      </c>
      <c r="H44" s="7">
        <f t="shared" si="6"/>
        <v>133.28</v>
      </c>
      <c r="I44" s="19"/>
    </row>
    <row r="45" ht="15.75" spans="2:9">
      <c r="B45" s="15"/>
      <c r="C45" s="5" t="s">
        <v>15</v>
      </c>
      <c r="D45" s="6"/>
      <c r="E45" s="6">
        <v>60</v>
      </c>
      <c r="F45" s="7"/>
      <c r="G45" s="7">
        <v>2.9</v>
      </c>
      <c r="H45" s="7">
        <f t="shared" si="6"/>
        <v>174</v>
      </c>
      <c r="I45" s="19"/>
    </row>
    <row r="46" ht="15.75" spans="2:9">
      <c r="B46" s="15"/>
      <c r="C46" s="5" t="s">
        <v>16</v>
      </c>
      <c r="D46" s="6"/>
      <c r="E46" s="6">
        <v>60</v>
      </c>
      <c r="F46" s="7"/>
      <c r="G46" s="7">
        <v>1.2</v>
      </c>
      <c r="H46" s="7">
        <f t="shared" si="6"/>
        <v>72</v>
      </c>
      <c r="I46" s="19"/>
    </row>
    <row r="47" ht="15.75" spans="2:9">
      <c r="B47" s="15"/>
      <c r="C47" s="5" t="s">
        <v>17</v>
      </c>
      <c r="D47" s="6"/>
      <c r="E47" s="6">
        <v>14</v>
      </c>
      <c r="F47" s="7"/>
      <c r="G47" s="7">
        <v>4.5</v>
      </c>
      <c r="H47" s="7">
        <f t="shared" si="6"/>
        <v>63</v>
      </c>
      <c r="I47" s="19"/>
    </row>
    <row r="48" ht="15.75" spans="2:9">
      <c r="B48" s="15"/>
      <c r="C48" s="5" t="s">
        <v>18</v>
      </c>
      <c r="D48" s="6"/>
      <c r="E48" s="6">
        <v>14</v>
      </c>
      <c r="F48" s="7"/>
      <c r="G48" s="7">
        <v>2.85</v>
      </c>
      <c r="H48" s="7">
        <f t="shared" si="6"/>
        <v>39.9</v>
      </c>
      <c r="I48" s="19"/>
    </row>
    <row r="49" ht="15.75" spans="2:9">
      <c r="B49" s="15"/>
      <c r="C49" s="5"/>
      <c r="D49" s="6"/>
      <c r="E49" s="6"/>
      <c r="F49" s="7"/>
      <c r="G49" s="7"/>
      <c r="H49" s="7"/>
      <c r="I49" s="19"/>
    </row>
    <row r="50" ht="15.75" spans="2:9">
      <c r="B50" s="15"/>
      <c r="C50" s="5" t="s">
        <v>19</v>
      </c>
      <c r="D50" s="6"/>
      <c r="E50" s="6">
        <v>1</v>
      </c>
      <c r="F50" s="7"/>
      <c r="G50" s="10">
        <v>330</v>
      </c>
      <c r="H50" s="7">
        <f>E50*G50</f>
        <v>330</v>
      </c>
      <c r="I50" s="19"/>
    </row>
    <row r="51" ht="15.75" spans="2:9">
      <c r="B51" s="16"/>
      <c r="C51" s="5" t="s">
        <v>20</v>
      </c>
      <c r="D51" s="6"/>
      <c r="E51" s="6">
        <v>6309.94</v>
      </c>
      <c r="F51" s="7"/>
      <c r="G51" s="10">
        <v>0.09</v>
      </c>
      <c r="H51" s="7">
        <f>E51*G51</f>
        <v>567.8946</v>
      </c>
      <c r="I51" s="19"/>
    </row>
  </sheetData>
  <mergeCells count="6">
    <mergeCell ref="B3:B17"/>
    <mergeCell ref="B20:B34"/>
    <mergeCell ref="B37:B51"/>
    <mergeCell ref="I3:I17"/>
    <mergeCell ref="I20:I34"/>
    <mergeCell ref="I37:I5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2024-10-24T08:58:47Z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9B257C0390D046DBACF197D14BFA7440_12</vt:lpwstr>
  </property>
</Properties>
</file>