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41.新璟欣155囊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l="1"/>
  <c r="K10" i="9"/>
  <c r="L10" i="9" l="1"/>
  <c r="M10" i="9" s="1"/>
</calcChain>
</file>

<file path=xl/sharedStrings.xml><?xml version="1.0" encoding="utf-8"?>
<sst xmlns="http://schemas.openxmlformats.org/spreadsheetml/2006/main" count="45" uniqueCount="43">
  <si>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</si>
  <si>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</si>
  <si>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</si>
  <si>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</si>
  <si>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</si>
  <si>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</si>
  <si>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</si>
  <si>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</si>
  <si>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</si>
  <si>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</si>
  <si>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</si>
  <si>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</si>
  <si>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</si>
  <si>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</si>
  <si>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</si>
  <si>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</si>
  <si>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</si>
  <si>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</si>
  <si>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</si>
  <si>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</si>
  <si>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</si>
  <si>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</si>
  <si>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</si>
  <si>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</si>
  <si>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</si>
  <si>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</si>
  <si>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</si>
  <si>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</si>
  <si>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</si>
  <si>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</si>
  <si>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</si>
  <si>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</si>
  <si>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</si>
  <si>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</si>
  <si>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                  协议编号：ALPJGXY-20240068</t>
    <phoneticPr fontId="7" type="noConversion"/>
  </si>
  <si>
    <t>SHT0011580</t>
    <phoneticPr fontId="5" type="noConversion"/>
  </si>
  <si>
    <t>2.0囊皮</t>
    <phoneticPr fontId="5" type="noConversion"/>
  </si>
  <si>
    <t>155囊皮</t>
    <phoneticPr fontId="5" type="noConversion"/>
  </si>
  <si>
    <t>SHT0015933</t>
    <phoneticPr fontId="5" type="noConversion"/>
  </si>
  <si>
    <t xml:space="preserve">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</si>
  <si>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2024年10月23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</si>
  <si>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乙方：无锡新璟欣汽车配件有限公司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</si>
  <si>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无锡新璟欣汽车配件有限公司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</si>
</sst>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7" width="8.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42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3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5" t="s">
        <v>9</v>
      </c>
      <c r="L7" s="45" t="s">
        <v>10</v>
      </c>
      <c r="M7" s="45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31</v>
      </c>
      <c r="G8" s="9" t="s">
        <v>32</v>
      </c>
      <c r="H8" s="46" t="s">
        <v>12</v>
      </c>
      <c r="I8" s="46" t="s">
        <v>13</v>
      </c>
      <c r="J8" s="46" t="s">
        <v>14</v>
      </c>
      <c r="K8" s="52" t="s">
        <v>32</v>
      </c>
      <c r="L8" s="52"/>
      <c r="M8" s="52"/>
      <c r="N8" s="56"/>
      <c r="O8" s="8"/>
    </row>
    <row r="9" spans="1:205" ht="29.25" customHeight="1" x14ac:dyDescent="0.15">
      <c r="A9" s="10">
        <v>1</v>
      </c>
      <c r="B9" s="11" t="s">
        <v>35</v>
      </c>
      <c r="C9" s="12" t="s">
        <v>36</v>
      </c>
      <c r="D9" s="49"/>
      <c r="E9" s="13" t="s">
        <v>15</v>
      </c>
      <c r="F9" s="12"/>
      <c r="G9" s="66">
        <v>13.27</v>
      </c>
      <c r="H9" s="14"/>
      <c r="I9" s="15"/>
      <c r="J9" s="16"/>
      <c r="K9" s="67">
        <f>I9+G9</f>
        <v>13.27</v>
      </c>
      <c r="L9" s="17">
        <f>K9*0.13</f>
        <v>1.7251000000000001</v>
      </c>
      <c r="M9" s="18">
        <f>K9+L9</f>
        <v>14.995099999999999</v>
      </c>
      <c r="N9" s="19"/>
      <c r="O9" s="8"/>
    </row>
    <row r="10" spans="1:205" s="23" customFormat="1" ht="29.25" customHeight="1" x14ac:dyDescent="0.15">
      <c r="A10" s="10">
        <v>2</v>
      </c>
      <c r="B10" s="11" t="s">
        <v>38</v>
      </c>
      <c r="C10" s="12" t="s">
        <v>37</v>
      </c>
      <c r="D10" s="49" t="s">
        <v>39</v>
      </c>
      <c r="E10" s="13" t="s">
        <v>15</v>
      </c>
      <c r="F10" s="12"/>
      <c r="G10" s="66">
        <v>11</v>
      </c>
      <c r="H10" s="14"/>
      <c r="I10" s="15"/>
      <c r="J10" s="16"/>
      <c r="K10" s="67">
        <f>I10+G10</f>
        <v>11</v>
      </c>
      <c r="L10" s="17">
        <f>K10*0.13</f>
        <v>1.4300000000000002</v>
      </c>
      <c r="M10" s="18">
        <f>K10+L10</f>
        <v>12.43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6" customFormat="1" x14ac:dyDescent="0.15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4"/>
      <c r="P11" s="25"/>
    </row>
    <row r="12" spans="1:205" s="26" customFormat="1" x14ac:dyDescent="0.15">
      <c r="A12" s="50" t="s">
        <v>40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  <c r="P12" s="25"/>
    </row>
    <row r="13" spans="1:205" s="26" customFormat="1" x14ac:dyDescent="0.15">
      <c r="A13" s="54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7"/>
      <c r="P13" s="25"/>
    </row>
    <row r="14" spans="1:205" s="26" customFormat="1" x14ac:dyDescent="0.15">
      <c r="A14" s="50" t="s">
        <v>27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48"/>
      <c r="P14" s="25"/>
    </row>
    <row r="15" spans="1:205" s="26" customFormat="1" x14ac:dyDescent="0.15">
      <c r="A15" s="50" t="s">
        <v>26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47"/>
      <c r="P15" s="25"/>
    </row>
    <row r="16" spans="1:205" s="26" customFormat="1" x14ac:dyDescent="0.15">
      <c r="A16" s="50" t="s">
        <v>33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27"/>
      <c r="P16" s="25"/>
    </row>
    <row r="17" spans="1:16" s="26" customFormat="1" x14ac:dyDescent="0.15">
      <c r="A17" s="51" t="s">
        <v>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8"/>
      <c r="P17" s="25"/>
    </row>
    <row r="18" spans="1:16" s="26" customFormat="1" ht="23.2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5"/>
    </row>
    <row r="19" spans="1:16" s="26" customFormat="1" x14ac:dyDescent="0.15">
      <c r="A19" s="29" t="s">
        <v>29</v>
      </c>
      <c r="B19" s="30"/>
      <c r="C19" s="31"/>
      <c r="H19" s="26" t="s">
        <v>41</v>
      </c>
      <c r="I19" s="32"/>
      <c r="J19" s="31"/>
      <c r="K19" s="33"/>
      <c r="L19" s="33"/>
      <c r="M19" s="33"/>
      <c r="N19" s="34"/>
      <c r="O19" s="35"/>
      <c r="P19" s="25"/>
    </row>
    <row r="20" spans="1:16" s="26" customFormat="1" x14ac:dyDescent="0.15">
      <c r="A20" s="31" t="s">
        <v>22</v>
      </c>
      <c r="B20" s="30"/>
      <c r="C20" s="31"/>
      <c r="H20" s="26" t="s">
        <v>18</v>
      </c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31"/>
      <c r="B21" s="30"/>
      <c r="C21" s="31"/>
      <c r="I21" s="31"/>
      <c r="J21" s="31"/>
      <c r="K21" s="33"/>
      <c r="L21" s="31"/>
      <c r="M21" s="31"/>
      <c r="N21" s="36"/>
      <c r="O21" s="37"/>
      <c r="P21" s="25"/>
    </row>
    <row r="22" spans="1:16" s="26" customFormat="1" x14ac:dyDescent="0.15">
      <c r="A22" s="29" t="s">
        <v>23</v>
      </c>
      <c r="B22" s="29"/>
      <c r="C22" s="38"/>
      <c r="H22" s="26" t="s">
        <v>19</v>
      </c>
      <c r="I22" s="29"/>
      <c r="J22" s="38"/>
      <c r="K22" s="33"/>
      <c r="L22" s="33"/>
      <c r="M22" s="33"/>
      <c r="N22" s="36"/>
      <c r="O22" s="37"/>
      <c r="P22" s="25"/>
    </row>
    <row r="23" spans="1:16" s="26" customFormat="1" ht="14.25" customHeight="1" x14ac:dyDescent="0.15">
      <c r="A23" s="33"/>
      <c r="B23" s="39" t="s">
        <v>21</v>
      </c>
      <c r="C23" s="33"/>
      <c r="I23" s="33" t="s">
        <v>20</v>
      </c>
      <c r="J23" s="33"/>
      <c r="K23" s="33"/>
      <c r="L23" s="33"/>
      <c r="M23" s="33"/>
      <c r="N23" s="36"/>
      <c r="O23" s="37"/>
      <c r="P23" s="25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1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2024-10-28T06:55:48Z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