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/>
  </bookViews>
  <sheets>
    <sheet name="Sheet4" sheetId="4" r:id="rId1"/>
    <sheet name="BPC0010346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<sst xmlns="http://schemas.openxmlformats.org/spreadsheetml/2006/main" count="97" uniqueCount="56">
  <si>
    <t>QAD代码</t>
  </si>
  <si>
    <t>产品名称</t>
  </si>
  <si>
    <t>客户</t>
  </si>
  <si>
    <t>材料成本</t>
  </si>
  <si>
    <t>销北京价格</t>
  </si>
  <si>
    <t>销工厂价格</t>
  </si>
  <si>
    <t>BPC0010346</t>
  </si>
  <si>
    <t>座椅气阀无气管（国产）</t>
  </si>
  <si>
    <t>长春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</si>
  <si>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</si>
  <si>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</si>
  <si>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</si>
  <si>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</si>
  <si>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</si>
  <si>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</si>
  <si>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</si>
  <si>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</si>
  <si>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</si>
  <si>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</si>
  <si>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</si>
  <si>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BFA0000755</t>
  </si>
  <si>
    <t>钢珠</t>
  </si>
  <si>
    <t>SRΦ2.8</t>
  </si>
  <si>
    <t>BSP0000101</t>
  </si>
  <si>
    <t>不锈钢弹簧</t>
  </si>
  <si>
    <t>0.6*8</t>
  </si>
  <si>
    <t>BSP0010031</t>
  </si>
  <si>
    <t>压缩弹簧</t>
  </si>
  <si>
    <t>φ7.6*φ0.4*12</t>
  </si>
  <si>
    <t>SHT0002201</t>
  </si>
  <si>
    <t>气阀主体</t>
  </si>
  <si>
    <t/>
  </si>
  <si>
    <t>SHT0002202</t>
  </si>
  <si>
    <t>通气嘴</t>
  </si>
  <si>
    <t>H8.0*M6*22</t>
  </si>
  <si>
    <t>SHT0002203</t>
  </si>
  <si>
    <t>气阀堵盖</t>
  </si>
  <si>
    <t>SHT0002204</t>
  </si>
  <si>
    <t>气阀阀芯</t>
  </si>
  <si>
    <t>SHT0002205</t>
  </si>
  <si>
    <t>锁片</t>
  </si>
  <si>
    <t>SHT0002206</t>
  </si>
  <si>
    <t>不锈钢插杆</t>
  </si>
  <si>
    <t>4.6*21.5</t>
  </si>
  <si>
    <t>SHT0002207</t>
  </si>
  <si>
    <t>小密封圈</t>
  </si>
  <si>
    <t>5*2.0*1.5</t>
  </si>
  <si>
    <t>SHT0002208</t>
  </si>
  <si>
    <t>胶垫</t>
  </si>
  <si>
    <t>Φ7.5*Φ2.3*1.7</t>
  </si>
  <si>
    <t>SHT0002209</t>
  </si>
  <si>
    <t>大密封圈</t>
  </si>
  <si>
    <t>Φ9*Φ1.65</t>
  </si>
  <si>
    <t>SHT0002211</t>
  </si>
  <si>
    <t>消音片</t>
  </si>
  <si>
    <t>D8.5*H3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</si>
</sst>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24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0" fillId="2" borderId="0" xfId="0" applyFill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right" vertical="center"/>
    </xf>
    <xf numFmtId="177" fontId="2" fillId="5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4" fontId="2" fillId="4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43" fontId="0" fillId="0" borderId="3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H13" sqref="H13"/>
    </sheetView>
  </sheetViews>
  <sheetFormatPr defaultColWidth="9" defaultRowHeight="14" outlineLevelRow="1" outlineLevelCol="5"/>
  <cols>
    <col min="1" max="1" width="11.6272727272727" customWidth="1"/>
    <col min="2" max="2" width="30.8727272727273" customWidth="1"/>
    <col min="3" max="3" width="5.25454545454545" customWidth="1"/>
    <col min="5" max="6" width="12.8181818181818"/>
  </cols>
  <sheetData>
    <row r="1" spans="1:6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8" t="s">
        <v>5</v>
      </c>
    </row>
    <row r="2" spans="1:6">
      <c r="A2" s="17" t="s">
        <v>6</v>
      </c>
      <c r="B2" s="17" t="s">
        <v>7</v>
      </c>
      <c r="C2" s="17" t="s">
        <v>8</v>
      </c>
      <c r="D2" s="18">
        <f>'BPC0010346'!I15</f>
        <v>5.7509</v>
      </c>
      <c r="E2" s="19">
        <f>D2/0.7</f>
        <v>8.21557142857143</v>
      </c>
      <c r="F2" s="19">
        <f>E2/0.85</f>
        <v>9.66537815126051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J15" sqref="J15"/>
    </sheetView>
  </sheetViews>
  <sheetFormatPr defaultColWidth="8.72727272727273" defaultRowHeight="14"/>
  <cols>
    <col min="1" max="1" width="10.5454545454545" customWidth="1"/>
    <col min="4" max="4" width="10.4545454545455" customWidth="1"/>
    <col min="5" max="5" width="9.27272727272727" customWidth="1"/>
    <col min="8" max="9" width="8.72727272727273" style="2"/>
  </cols>
  <sheetData>
    <row r="1" s="1" customFormat="1" ht="12.5" spans="1:10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13</v>
      </c>
      <c r="G1" s="4" t="s">
        <v>14</v>
      </c>
      <c r="H1" s="5" t="s">
        <v>15</v>
      </c>
      <c r="I1" s="5" t="s">
        <v>16</v>
      </c>
      <c r="J1" s="4" t="s">
        <v>17</v>
      </c>
    </row>
    <row r="2" s="1" customFormat="1" ht="16.5" customHeight="1" spans="1:10">
      <c r="A2" s="6" t="s">
        <v>6</v>
      </c>
      <c r="B2" s="7" t="s">
        <v>18</v>
      </c>
      <c r="C2" s="7" t="s">
        <v>19</v>
      </c>
      <c r="D2" s="6" t="s">
        <v>20</v>
      </c>
      <c r="E2" s="6" t="s">
        <v>21</v>
      </c>
      <c r="F2" s="7" t="s">
        <v>22</v>
      </c>
      <c r="G2" s="8">
        <v>2</v>
      </c>
      <c r="H2" s="9">
        <v>0.05</v>
      </c>
      <c r="I2" s="14">
        <f t="shared" ref="I2:I14" si="0">G2*H2</f>
        <v>0.1</v>
      </c>
      <c r="J2" s="15">
        <v>45558</v>
      </c>
    </row>
    <row r="3" s="1" customFormat="1" ht="16.5" customHeight="1" spans="1:10">
      <c r="A3" s="10" t="s">
        <v>6</v>
      </c>
      <c r="B3" s="11" t="s">
        <v>18</v>
      </c>
      <c r="C3" s="11" t="s">
        <v>19</v>
      </c>
      <c r="D3" s="10" t="s">
        <v>23</v>
      </c>
      <c r="E3" s="10" t="s">
        <v>24</v>
      </c>
      <c r="F3" s="11" t="s">
        <v>25</v>
      </c>
      <c r="G3" s="12">
        <v>2</v>
      </c>
      <c r="H3" s="13">
        <v>0.0949</v>
      </c>
      <c r="I3" s="14">
        <f t="shared" si="0"/>
        <v>0.1898</v>
      </c>
      <c r="J3" s="16">
        <v>45558</v>
      </c>
    </row>
    <row r="4" s="1" customFormat="1" ht="16.5" customHeight="1" spans="1:10">
      <c r="A4" s="6" t="s">
        <v>6</v>
      </c>
      <c r="B4" s="7" t="s">
        <v>18</v>
      </c>
      <c r="C4" s="7" t="s">
        <v>19</v>
      </c>
      <c r="D4" s="6" t="s">
        <v>26</v>
      </c>
      <c r="E4" s="6" t="s">
        <v>27</v>
      </c>
      <c r="F4" s="7" t="s">
        <v>28</v>
      </c>
      <c r="G4" s="8">
        <v>1</v>
      </c>
      <c r="H4" s="9">
        <v>0.12</v>
      </c>
      <c r="I4" s="14">
        <f t="shared" si="0"/>
        <v>0.12</v>
      </c>
      <c r="J4" s="15">
        <v>45558</v>
      </c>
    </row>
    <row r="5" s="1" customFormat="1" ht="16.5" customHeight="1" spans="1:10">
      <c r="A5" s="10" t="s">
        <v>6</v>
      </c>
      <c r="B5" s="11" t="s">
        <v>18</v>
      </c>
      <c r="C5" s="11" t="s">
        <v>19</v>
      </c>
      <c r="D5" s="10" t="s">
        <v>29</v>
      </c>
      <c r="E5" s="10" t="s">
        <v>30</v>
      </c>
      <c r="F5" s="11" t="s">
        <v>31</v>
      </c>
      <c r="G5" s="12">
        <v>1</v>
      </c>
      <c r="H5" s="13">
        <v>0.88</v>
      </c>
      <c r="I5" s="14">
        <f t="shared" si="0"/>
        <v>0.88</v>
      </c>
      <c r="J5" s="16">
        <v>45558</v>
      </c>
    </row>
    <row r="6" s="1" customFormat="1" ht="16.5" customHeight="1" spans="1:10">
      <c r="A6" s="6" t="s">
        <v>6</v>
      </c>
      <c r="B6" s="7" t="s">
        <v>18</v>
      </c>
      <c r="C6" s="7" t="s">
        <v>19</v>
      </c>
      <c r="D6" s="6" t="s">
        <v>32</v>
      </c>
      <c r="E6" s="6" t="s">
        <v>33</v>
      </c>
      <c r="F6" s="7" t="s">
        <v>34</v>
      </c>
      <c r="G6" s="8">
        <v>2</v>
      </c>
      <c r="H6" s="9">
        <v>0.34</v>
      </c>
      <c r="I6" s="14">
        <f t="shared" si="0"/>
        <v>0.68</v>
      </c>
      <c r="J6" s="15">
        <v>45558</v>
      </c>
    </row>
    <row r="7" s="1" customFormat="1" ht="16.5" customHeight="1" spans="1:10">
      <c r="A7" s="10" t="s">
        <v>6</v>
      </c>
      <c r="B7" s="11" t="s">
        <v>18</v>
      </c>
      <c r="C7" s="11" t="s">
        <v>19</v>
      </c>
      <c r="D7" s="10" t="s">
        <v>35</v>
      </c>
      <c r="E7" s="10" t="s">
        <v>36</v>
      </c>
      <c r="F7" s="11" t="s">
        <v>31</v>
      </c>
      <c r="G7" s="12">
        <v>1</v>
      </c>
      <c r="H7" s="13">
        <v>0.29</v>
      </c>
      <c r="I7" s="14">
        <f t="shared" si="0"/>
        <v>0.29</v>
      </c>
      <c r="J7" s="16">
        <v>45558</v>
      </c>
    </row>
    <row r="8" s="1" customFormat="1" ht="16.5" customHeight="1" spans="1:10">
      <c r="A8" s="6" t="s">
        <v>6</v>
      </c>
      <c r="B8" s="7" t="s">
        <v>18</v>
      </c>
      <c r="C8" s="7" t="s">
        <v>19</v>
      </c>
      <c r="D8" s="6" t="s">
        <v>37</v>
      </c>
      <c r="E8" s="6" t="s">
        <v>38</v>
      </c>
      <c r="F8" s="7" t="s">
        <v>31</v>
      </c>
      <c r="G8" s="8">
        <v>3</v>
      </c>
      <c r="H8" s="9">
        <v>0.17</v>
      </c>
      <c r="I8" s="14">
        <f t="shared" si="0"/>
        <v>0.51</v>
      </c>
      <c r="J8" s="15">
        <v>45558</v>
      </c>
    </row>
    <row r="9" s="1" customFormat="1" ht="16.5" customHeight="1" spans="1:10">
      <c r="A9" s="10" t="s">
        <v>6</v>
      </c>
      <c r="B9" s="11" t="s">
        <v>18</v>
      </c>
      <c r="C9" s="11" t="s">
        <v>19</v>
      </c>
      <c r="D9" s="10" t="s">
        <v>39</v>
      </c>
      <c r="E9" s="10" t="s">
        <v>40</v>
      </c>
      <c r="F9" s="11" t="s">
        <v>31</v>
      </c>
      <c r="G9" s="12">
        <v>4</v>
      </c>
      <c r="H9" s="13">
        <v>0.2</v>
      </c>
      <c r="I9" s="14">
        <f t="shared" si="0"/>
        <v>0.8</v>
      </c>
      <c r="J9" s="16">
        <v>45558</v>
      </c>
    </row>
    <row r="10" s="1" customFormat="1" ht="16.5" customHeight="1" spans="1:10">
      <c r="A10" s="6" t="s">
        <v>6</v>
      </c>
      <c r="B10" s="7" t="s">
        <v>18</v>
      </c>
      <c r="C10" s="7" t="s">
        <v>19</v>
      </c>
      <c r="D10" s="6" t="s">
        <v>41</v>
      </c>
      <c r="E10" s="6" t="s">
        <v>42</v>
      </c>
      <c r="F10" s="7" t="s">
        <v>43</v>
      </c>
      <c r="G10" s="8">
        <v>2</v>
      </c>
      <c r="H10" s="9">
        <v>0.5173</v>
      </c>
      <c r="I10" s="14">
        <f t="shared" si="0"/>
        <v>1.0346</v>
      </c>
      <c r="J10" s="15">
        <v>45558</v>
      </c>
    </row>
    <row r="11" s="1" customFormat="1" ht="16.5" customHeight="1" spans="1:10">
      <c r="A11" s="10" t="s">
        <v>6</v>
      </c>
      <c r="B11" s="11" t="s">
        <v>18</v>
      </c>
      <c r="C11" s="11" t="s">
        <v>19</v>
      </c>
      <c r="D11" s="10" t="s">
        <v>44</v>
      </c>
      <c r="E11" s="10" t="s">
        <v>45</v>
      </c>
      <c r="F11" s="11" t="s">
        <v>46</v>
      </c>
      <c r="G11" s="12">
        <v>2</v>
      </c>
      <c r="H11" s="13">
        <v>0.1429</v>
      </c>
      <c r="I11" s="14">
        <f t="shared" si="0"/>
        <v>0.2858</v>
      </c>
      <c r="J11" s="16">
        <v>45558</v>
      </c>
    </row>
    <row r="12" s="1" customFormat="1" ht="16.5" customHeight="1" spans="1:10">
      <c r="A12" s="6" t="s">
        <v>6</v>
      </c>
      <c r="B12" s="7" t="s">
        <v>18</v>
      </c>
      <c r="C12" s="7" t="s">
        <v>19</v>
      </c>
      <c r="D12" s="6" t="s">
        <v>47</v>
      </c>
      <c r="E12" s="6" t="s">
        <v>48</v>
      </c>
      <c r="F12" s="7" t="s">
        <v>49</v>
      </c>
      <c r="G12" s="8">
        <v>3</v>
      </c>
      <c r="H12" s="9">
        <v>0.1357</v>
      </c>
      <c r="I12" s="14">
        <f t="shared" si="0"/>
        <v>0.4071</v>
      </c>
      <c r="J12" s="15">
        <v>45558</v>
      </c>
    </row>
    <row r="13" s="1" customFormat="1" ht="16.5" customHeight="1" spans="1:10">
      <c r="A13" s="10" t="s">
        <v>6</v>
      </c>
      <c r="B13" s="11" t="s">
        <v>18</v>
      </c>
      <c r="C13" s="11" t="s">
        <v>19</v>
      </c>
      <c r="D13" s="10" t="s">
        <v>50</v>
      </c>
      <c r="E13" s="10" t="s">
        <v>51</v>
      </c>
      <c r="F13" s="11" t="s">
        <v>52</v>
      </c>
      <c r="G13" s="12">
        <v>3</v>
      </c>
      <c r="H13" s="13">
        <v>0.0627</v>
      </c>
      <c r="I13" s="14">
        <f t="shared" si="0"/>
        <v>0.1881</v>
      </c>
      <c r="J13" s="16">
        <v>45558</v>
      </c>
    </row>
    <row r="14" s="1" customFormat="1" ht="16.5" customHeight="1" spans="1:10">
      <c r="A14" s="6" t="s">
        <v>6</v>
      </c>
      <c r="B14" s="7" t="s">
        <v>18</v>
      </c>
      <c r="C14" s="7" t="s">
        <v>19</v>
      </c>
      <c r="D14" s="6" t="s">
        <v>53</v>
      </c>
      <c r="E14" s="6" t="s">
        <v>54</v>
      </c>
      <c r="F14" s="7" t="s">
        <v>55</v>
      </c>
      <c r="G14" s="8">
        <v>1</v>
      </c>
      <c r="H14" s="9">
        <v>0.2655</v>
      </c>
      <c r="I14" s="14">
        <f t="shared" si="0"/>
        <v>0.2655</v>
      </c>
      <c r="J14" s="15">
        <v>45558</v>
      </c>
    </row>
    <row r="15" spans="9:9">
      <c r="I15" s="2">
        <f>SUM(I2:I14)</f>
        <v>5.7509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Sheet4</vt:lpstr>
      <vt:lpstr>BPC0010346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2024-10-29T08:35:10Z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BBCE6CED8A5D46A69A8C0B113F3BDE6B_12</vt:lpwstr>
  </property>
  <property fmtid="{D5CDD505-2E9C-101B-9397-08002B2CF9AE}" pid="3" name="KSOProductBuildVer">
    <vt:lpwstr>2052-12.1.0.18608</vt:lpwstr>
  </property>
</Properties>
</file>