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F:\1.陕汽项目\19.零一项目定点前期交流\3.数据\"/>
    </mc:Choice>
  </mc:AlternateContent>
  <xr:revisionPtr revIDLastSave="0" documentId="13_ncr:1_{DA121F07-4008-4628-BEF7-F5EDC8C48205}" xr6:coauthVersionLast="47" xr6:coauthVersionMax="47" xr10:uidLastSave="{00000000-0000-0000-0000-000000000000}"/>
  <bookViews>
    <workbookView xWindow="1560" yWindow="1560" windowWidth="24300" windowHeight="13935" firstSheet="2" activeTab="2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</sheets>
  <calcPr calcId="191029"/>
</workbook>
</file>

<file path=xl/calcChain.xml><?xml version="1.0" encoding="utf-8"?>
<calcChain xmlns="http://schemas.openxmlformats.org/spreadsheetml/2006/main">
  <c r="R13" i="3" l="1"/>
  <c r="R12" i="3"/>
  <c r="R11" i="3"/>
  <c r="R10" i="3"/>
  <c r="B10" i="3"/>
  <c r="R9" i="3"/>
  <c r="R8" i="3"/>
  <c r="R7" i="3"/>
  <c r="B7" i="3"/>
  <c r="R6" i="3"/>
  <c r="R5" i="3"/>
  <c r="V4" i="3"/>
  <c r="R4" i="3"/>
</calcChain>
</file>

<file path=xl/sharedStrings.xml><?xml version="1.0" encoding="utf-8"?>
<sst xmlns="http://schemas.openxmlformats.org/spreadsheetml/2006/main" count="76" uniqueCount="71">
  <si>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</si>
  <si>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</si>
  <si>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</si>
  <si>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</si>
  <si>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</si>
  <si>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</si>
  <si>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</si>
  <si>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</si>
  <si>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</si>
  <si>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</si>
  <si>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</si>
  <si>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</si>
  <si>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</si>
  <si>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</si>
  <si>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</si>
  <si>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</si>
  <si>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</si>
  <si>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</si>
  <si>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</si>
  <si>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</si>
  <si>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</si>
  <si>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</si>
  <si>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</si>
  <si>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</si>
  <si>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</si>
  <si>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</si>
  <si>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</si>
  <si>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</si>
  <si>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</si>
  <si>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</si>
  <si>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</si>
  <si>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</si>
  <si>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</si>
  <si>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</si>
  <si>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</si>
  <si>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</si>
  <si>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</si>
  <si>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</si>
  <si>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</si>
  <si>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</si>
  <si>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</si>
  <si>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</si>
  <si>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</si>
  <si>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</si>
  <si>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</si>
  <si>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</si>
  <si>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</si>
  <si>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</si>
  <si>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</si>
  <si>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</si>
  <si>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</si>
  <si>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</si>
  <si>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</si>
  <si>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</si>
  <si>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 xml:space="preserve">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</si>
  <si>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</si>
  <si>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</si>
  <si>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</si>
  <si>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</si>
  <si>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</si>
  <si>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</si>
  <si>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</si>
  <si>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</si>
  <si>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</si>
  <si>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</si>
  <si>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</si>
  <si>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其他</t>
  </si>
  <si>
    <t>注：生产线改造、机器人及生产设备等投入费用预算由工厂参与策划预算。</t>
  </si>
  <si>
    <t xml:space="preserve">小满D+项目研发费用预算表 </t>
    <phoneticPr fontId="21" type="noConversion"/>
  </si>
  <si>
    <t>强检实验及CQC证书，不需要DVP实验</t>
    <phoneticPr fontId="21" type="noConversion"/>
  </si>
  <si>
    <t>验证样件+评审样件，预计10台份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</si>
</sst>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 "/>
  </numFmts>
  <fonts count="23" x14ac:knownFonts="1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17" fillId="0" borderId="0">
      <protection locked="0"/>
    </xf>
    <xf numFmtId="0" fontId="1" fillId="0" borderId="0">
      <protection locked="0"/>
    </xf>
    <xf numFmtId="0" fontId="18" fillId="0" borderId="0">
      <protection locked="0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4" fillId="4" borderId="1" xfId="4" applyNumberFormat="1" applyFont="1" applyFill="1" applyBorder="1" applyAlignment="1" applyProtection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4" applyNumberFormat="1" applyFont="1" applyBorder="1" applyAlignment="1" applyProtection="1">
      <alignment horizontal="left" vertical="center"/>
    </xf>
    <xf numFmtId="43" fontId="5" fillId="5" borderId="1" xfId="1" applyFont="1" applyFill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5" borderId="1" xfId="1" applyFont="1" applyFill="1" applyBorder="1" applyAlignment="1" applyProtection="1">
      <alignment vertical="center"/>
    </xf>
    <xf numFmtId="0" fontId="7" fillId="3" borderId="1" xfId="2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5" fillId="0" borderId="7" xfId="4" applyNumberFormat="1" applyFont="1" applyBorder="1" applyAlignment="1" applyProtection="1">
      <alignment horizontal="center" vertical="center"/>
    </xf>
    <xf numFmtId="176" fontId="5" fillId="0" borderId="7" xfId="4" applyNumberFormat="1" applyFont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/>
    </xf>
    <xf numFmtId="43" fontId="5" fillId="5" borderId="1" xfId="1" applyFont="1" applyFill="1" applyBorder="1" applyAlignment="1" applyProtection="1">
      <alignment vertical="center"/>
    </xf>
    <xf numFmtId="43" fontId="1" fillId="0" borderId="0" xfId="1" applyFont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" fillId="0" borderId="1" xfId="1" applyFont="1" applyBorder="1" applyAlignment="1" applyProtection="1">
      <alignment vertical="center"/>
    </xf>
    <xf numFmtId="0" fontId="12" fillId="0" borderId="16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1" fillId="6" borderId="17" xfId="0" applyFont="1" applyFill="1" applyBorder="1" applyAlignment="1">
      <alignment horizontal="center" vertical="center" wrapText="1" readingOrder="1"/>
    </xf>
    <xf numFmtId="0" fontId="13" fillId="6" borderId="17" xfId="0" applyFont="1" applyFill="1" applyBorder="1" applyAlignment="1">
      <alignment horizontal="center" vertical="center" wrapText="1" readingOrder="1"/>
    </xf>
    <xf numFmtId="0" fontId="11" fillId="0" borderId="22" xfId="0" applyFont="1" applyBorder="1" applyAlignment="1">
      <alignment horizontal="center" vertical="center" wrapText="1" readingOrder="1"/>
    </xf>
    <xf numFmtId="3" fontId="12" fillId="6" borderId="17" xfId="0" applyNumberFormat="1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5" fillId="6" borderId="17" xfId="0" applyFont="1" applyFill="1" applyBorder="1" applyAlignment="1">
      <alignment horizontal="center" vertical="center" wrapText="1" readingOrder="1"/>
    </xf>
    <xf numFmtId="3" fontId="16" fillId="6" borderId="16" xfId="0" applyNumberFormat="1" applyFont="1" applyFill="1" applyBorder="1" applyAlignment="1">
      <alignment horizontal="center" vertical="center" wrapText="1" readingOrder="1"/>
    </xf>
    <xf numFmtId="3" fontId="16" fillId="6" borderId="15" xfId="0" applyNumberFormat="1" applyFont="1" applyFill="1" applyBorder="1" applyAlignment="1">
      <alignment horizontal="center" vertical="center" wrapText="1" readingOrder="1"/>
    </xf>
    <xf numFmtId="0" fontId="11" fillId="0" borderId="20" xfId="0" applyFont="1" applyBorder="1" applyAlignment="1">
      <alignment horizontal="center" vertical="center" wrapText="1" readingOrder="1"/>
    </xf>
    <xf numFmtId="0" fontId="11" fillId="0" borderId="21" xfId="0" applyFont="1" applyBorder="1" applyAlignment="1">
      <alignment horizontal="center" vertical="center" wrapText="1" readingOrder="1"/>
    </xf>
    <xf numFmtId="0" fontId="11" fillId="0" borderId="22" xfId="0" applyFont="1" applyBorder="1" applyAlignment="1">
      <alignment horizontal="center" vertical="center" wrapText="1" readingOrder="1"/>
    </xf>
    <xf numFmtId="0" fontId="12" fillId="0" borderId="16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center" vertical="center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2" fillId="3" borderId="6" xfId="2" applyFont="1" applyFill="1" applyBorder="1" applyAlignment="1" applyProtection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 readingOrder="1"/>
    </xf>
    <xf numFmtId="0" fontId="12" fillId="0" borderId="13" xfId="0" applyFont="1" applyBorder="1" applyAlignment="1">
      <alignment horizontal="center" vertical="center" wrapText="1" readingOrder="1"/>
    </xf>
    <xf numFmtId="0" fontId="12" fillId="0" borderId="19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4" xfId="0" applyFont="1" applyBorder="1" applyAlignment="1">
      <alignment horizontal="center" vertical="center" wrapText="1" readingOrder="1"/>
    </xf>
    <xf numFmtId="0" fontId="11" fillId="6" borderId="15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horizontal="center" vertical="center" wrapText="1" readingOrder="1"/>
    </xf>
    <xf numFmtId="0" fontId="11" fillId="6" borderId="16" xfId="0" applyFont="1" applyFill="1" applyBorder="1" applyAlignment="1">
      <alignment horizontal="center" vertical="center" wrapText="1" readingOrder="1"/>
    </xf>
    <xf numFmtId="0" fontId="11" fillId="6" borderId="3" xfId="0" applyFont="1" applyFill="1" applyBorder="1" applyAlignment="1">
      <alignment horizontal="center" vertical="center" wrapText="1" readingOrder="1"/>
    </xf>
  </cellXfs>
  <cellStyles count="5">
    <cellStyle name="_x000a_mouse.drv=lm" xfId="2" xr:uid="{00000000-0005-0000-0000-000031000000}"/>
    <cellStyle name="常规" xfId="0" builtinId="0"/>
    <cellStyle name="常规 2" xfId="3" xr:uid="{00000000-0005-0000-0000-000032000000}"/>
    <cellStyle name="常规_20061221C2项目损益分析（概念稿）" xfId="4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 x14ac:dyDescent="0.15"/>
  <sheetData/>
  <phoneticPr fontId="2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 x14ac:dyDescent="0.15"/>
  <sheetData/>
  <phoneticPr fontId="2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6"/>
  <sheetViews>
    <sheetView tabSelected="1" workbookViewId="0">
      <selection activeCell="I20" sqref="I20"/>
    </sheetView>
  </sheetViews>
  <sheetFormatPr defaultColWidth="9" defaultRowHeight="13.5" x14ac:dyDescent="0.15"/>
  <cols>
    <col min="1" max="1" width="19.625" customWidth="1"/>
    <col min="2" max="2" width="13.75" customWidth="1"/>
    <col min="3" max="3" width="14.25" customWidth="1"/>
    <col min="5" max="5" width="14.75" customWidth="1"/>
    <col min="6" max="6" width="14.125" customWidth="1"/>
    <col min="7" max="7" width="24.625" style="1" customWidth="1"/>
    <col min="8" max="8" width="34.125" style="1" customWidth="1"/>
    <col min="9" max="11" width="46.125" customWidth="1"/>
    <col min="13" max="13" width="20" customWidth="1"/>
    <col min="14" max="14" width="17.625" customWidth="1"/>
    <col min="22" max="22" width="14" customWidth="1"/>
  </cols>
  <sheetData>
    <row r="1" spans="1:23" ht="27.75" customHeight="1" x14ac:dyDescent="0.15">
      <c r="A1" s="45" t="s">
        <v>0</v>
      </c>
      <c r="B1" s="45"/>
      <c r="C1" s="45"/>
      <c r="E1" s="46" t="s">
        <v>68</v>
      </c>
      <c r="F1" s="47"/>
      <c r="G1" s="47"/>
      <c r="H1" s="48"/>
      <c r="L1" s="59" t="s">
        <v>1</v>
      </c>
      <c r="M1" s="42" t="s">
        <v>2</v>
      </c>
      <c r="N1" s="42" t="s">
        <v>3</v>
      </c>
      <c r="O1" s="49" t="s">
        <v>4</v>
      </c>
      <c r="P1" s="50"/>
      <c r="Q1" s="50"/>
      <c r="R1" s="51"/>
      <c r="S1" s="49" t="s">
        <v>5</v>
      </c>
      <c r="T1" s="50"/>
      <c r="U1" s="51"/>
      <c r="V1" s="42" t="s">
        <v>6</v>
      </c>
      <c r="W1" s="37" t="s">
        <v>7</v>
      </c>
    </row>
    <row r="2" spans="1:23" ht="22.5" customHeight="1" x14ac:dyDescent="0.15">
      <c r="A2" s="2" t="s">
        <v>8</v>
      </c>
      <c r="B2" s="3" t="s">
        <v>9</v>
      </c>
      <c r="C2" s="4" t="s">
        <v>10</v>
      </c>
      <c r="E2" s="5" t="s">
        <v>11</v>
      </c>
      <c r="F2" s="5" t="s">
        <v>8</v>
      </c>
      <c r="G2" s="6" t="s">
        <v>12</v>
      </c>
      <c r="H2" s="5" t="s">
        <v>10</v>
      </c>
      <c r="L2" s="60"/>
      <c r="M2" s="43"/>
      <c r="N2" s="43"/>
      <c r="O2" s="27" t="s">
        <v>13</v>
      </c>
      <c r="P2" s="40" t="s">
        <v>14</v>
      </c>
      <c r="Q2" s="40" t="s">
        <v>15</v>
      </c>
      <c r="R2" s="40" t="s">
        <v>16</v>
      </c>
      <c r="S2" s="40" t="s">
        <v>17</v>
      </c>
      <c r="T2" s="40" t="s">
        <v>18</v>
      </c>
      <c r="U2" s="40" t="s">
        <v>16</v>
      </c>
      <c r="V2" s="43"/>
      <c r="W2" s="38"/>
    </row>
    <row r="3" spans="1:23" ht="14.25" x14ac:dyDescent="0.15">
      <c r="A3" s="7" t="s">
        <v>19</v>
      </c>
      <c r="B3" s="8"/>
      <c r="C3" s="9"/>
      <c r="E3" s="53" t="s">
        <v>20</v>
      </c>
      <c r="F3" s="10" t="s">
        <v>21</v>
      </c>
      <c r="G3" s="11"/>
      <c r="H3" s="5"/>
      <c r="L3" s="60"/>
      <c r="M3" s="43"/>
      <c r="N3" s="43"/>
      <c r="O3" s="28" t="s">
        <v>22</v>
      </c>
      <c r="P3" s="41"/>
      <c r="Q3" s="41"/>
      <c r="R3" s="41"/>
      <c r="S3" s="41"/>
      <c r="T3" s="41"/>
      <c r="U3" s="41"/>
      <c r="V3" s="44"/>
      <c r="W3" s="39"/>
    </row>
    <row r="4" spans="1:23" ht="25.5" x14ac:dyDescent="0.15">
      <c r="A4" s="7" t="s">
        <v>23</v>
      </c>
      <c r="B4" s="8"/>
      <c r="C4" s="12"/>
      <c r="E4" s="54"/>
      <c r="F4" s="10" t="s">
        <v>24</v>
      </c>
      <c r="G4" s="11"/>
      <c r="H4" s="5"/>
      <c r="L4" s="61" t="s">
        <v>25</v>
      </c>
      <c r="M4" s="29" t="s">
        <v>26</v>
      </c>
      <c r="N4" s="30" t="s">
        <v>27</v>
      </c>
      <c r="O4" s="30">
        <v>1200</v>
      </c>
      <c r="P4" s="30">
        <v>1</v>
      </c>
      <c r="Q4" s="30">
        <v>30</v>
      </c>
      <c r="R4" s="32">
        <f>O4*P4*Q4</f>
        <v>36000</v>
      </c>
      <c r="S4" s="33"/>
      <c r="T4" s="34"/>
      <c r="U4" s="34" t="s">
        <v>28</v>
      </c>
      <c r="V4" s="35">
        <f>R4+R5+R6+R7+R8+R9+R10+R11+R12+R13</f>
        <v>178500</v>
      </c>
      <c r="W4" s="31"/>
    </row>
    <row r="5" spans="1:23" ht="16.5" x14ac:dyDescent="0.15">
      <c r="A5" s="7" t="s">
        <v>29</v>
      </c>
      <c r="B5" s="13"/>
      <c r="C5" s="9"/>
      <c r="E5" s="55" t="s">
        <v>30</v>
      </c>
      <c r="F5" s="14" t="s">
        <v>31</v>
      </c>
      <c r="G5" s="11"/>
      <c r="H5" s="15"/>
      <c r="L5" s="61"/>
      <c r="M5" s="29" t="s">
        <v>32</v>
      </c>
      <c r="N5" s="30" t="s">
        <v>33</v>
      </c>
      <c r="O5" s="30">
        <v>1200</v>
      </c>
      <c r="P5" s="30">
        <v>1</v>
      </c>
      <c r="Q5" s="30">
        <v>30</v>
      </c>
      <c r="R5" s="32">
        <f t="shared" ref="R5:R13" si="0">O5*P5*Q5</f>
        <v>36000</v>
      </c>
      <c r="S5" s="33"/>
      <c r="T5" s="34"/>
      <c r="U5" s="34"/>
      <c r="V5" s="36"/>
      <c r="W5" s="31"/>
    </row>
    <row r="6" spans="1:23" ht="16.5" x14ac:dyDescent="0.15">
      <c r="A6" s="7" t="s">
        <v>34</v>
      </c>
      <c r="B6" s="8"/>
      <c r="C6" s="9"/>
      <c r="E6" s="56"/>
      <c r="F6" s="14" t="s">
        <v>35</v>
      </c>
      <c r="G6" s="11"/>
      <c r="H6" s="5"/>
      <c r="L6" s="61"/>
      <c r="M6" s="29" t="s">
        <v>36</v>
      </c>
      <c r="N6" s="30" t="s">
        <v>37</v>
      </c>
      <c r="O6" s="30">
        <v>1500</v>
      </c>
      <c r="P6" s="30">
        <v>1</v>
      </c>
      <c r="Q6" s="30">
        <v>7</v>
      </c>
      <c r="R6" s="32">
        <f t="shared" si="0"/>
        <v>10500</v>
      </c>
      <c r="S6" s="33"/>
      <c r="T6" s="34"/>
      <c r="U6" s="34"/>
      <c r="V6" s="36"/>
      <c r="W6" s="31"/>
    </row>
    <row r="7" spans="1:23" ht="16.5" x14ac:dyDescent="0.15">
      <c r="A7" s="16" t="s">
        <v>16</v>
      </c>
      <c r="B7" s="13">
        <f>SUM(B3:B6)</f>
        <v>0</v>
      </c>
      <c r="C7" s="9"/>
      <c r="E7" s="56"/>
      <c r="F7" s="14" t="s">
        <v>38</v>
      </c>
      <c r="G7" s="11"/>
      <c r="H7" s="5"/>
      <c r="L7" s="61"/>
      <c r="M7" s="63" t="s">
        <v>39</v>
      </c>
      <c r="N7" s="30" t="s">
        <v>40</v>
      </c>
      <c r="O7" s="30">
        <v>800</v>
      </c>
      <c r="P7" s="30">
        <v>1</v>
      </c>
      <c r="Q7" s="30">
        <v>0</v>
      </c>
      <c r="R7" s="32">
        <f t="shared" si="0"/>
        <v>0</v>
      </c>
      <c r="S7" s="34"/>
      <c r="T7" s="34"/>
      <c r="U7" s="34"/>
      <c r="V7" s="36"/>
      <c r="W7" s="31"/>
    </row>
    <row r="8" spans="1:23" ht="21.75" customHeight="1" x14ac:dyDescent="0.15">
      <c r="A8" s="17" t="s">
        <v>41</v>
      </c>
      <c r="B8" s="18"/>
      <c r="C8" s="19"/>
      <c r="E8" s="56"/>
      <c r="F8" s="14" t="s">
        <v>42</v>
      </c>
      <c r="G8" s="11"/>
      <c r="H8" s="5"/>
      <c r="L8" s="61"/>
      <c r="M8" s="64"/>
      <c r="N8" s="30" t="s">
        <v>43</v>
      </c>
      <c r="O8" s="30">
        <v>800</v>
      </c>
      <c r="P8" s="30">
        <v>1</v>
      </c>
      <c r="Q8" s="30">
        <v>0</v>
      </c>
      <c r="R8" s="32">
        <f t="shared" si="0"/>
        <v>0</v>
      </c>
      <c r="S8" s="34"/>
      <c r="T8" s="34"/>
      <c r="U8" s="34"/>
      <c r="V8" s="36"/>
      <c r="W8" s="31"/>
    </row>
    <row r="9" spans="1:23" ht="24" customHeight="1" x14ac:dyDescent="0.15">
      <c r="A9" s="7" t="s">
        <v>44</v>
      </c>
      <c r="B9" s="13"/>
      <c r="C9" s="9"/>
      <c r="E9" s="56"/>
      <c r="F9" s="10" t="s">
        <v>45</v>
      </c>
      <c r="G9" s="11"/>
      <c r="H9" s="5"/>
      <c r="L9" s="61"/>
      <c r="M9" s="63" t="s">
        <v>46</v>
      </c>
      <c r="N9" s="30" t="s">
        <v>47</v>
      </c>
      <c r="O9" s="30">
        <v>800</v>
      </c>
      <c r="P9" s="30">
        <v>1</v>
      </c>
      <c r="Q9" s="30">
        <v>30</v>
      </c>
      <c r="R9" s="32">
        <f t="shared" si="0"/>
        <v>24000</v>
      </c>
      <c r="S9" s="34"/>
      <c r="T9" s="34"/>
      <c r="U9" s="34"/>
      <c r="V9" s="36"/>
      <c r="W9" s="31"/>
    </row>
    <row r="10" spans="1:23" ht="16.5" x14ac:dyDescent="0.15">
      <c r="A10" s="12" t="s">
        <v>48</v>
      </c>
      <c r="B10" s="20">
        <f>B7+B8+B9</f>
        <v>0</v>
      </c>
      <c r="C10" s="9"/>
      <c r="E10" s="56"/>
      <c r="F10" s="10" t="s">
        <v>49</v>
      </c>
      <c r="G10" s="21"/>
      <c r="H10" s="5"/>
      <c r="L10" s="61"/>
      <c r="M10" s="61"/>
      <c r="N10" s="30" t="s">
        <v>50</v>
      </c>
      <c r="O10" s="30">
        <v>800</v>
      </c>
      <c r="P10" s="30">
        <v>1</v>
      </c>
      <c r="Q10" s="30">
        <v>30</v>
      </c>
      <c r="R10" s="32">
        <f t="shared" si="0"/>
        <v>24000</v>
      </c>
      <c r="S10" s="34"/>
      <c r="T10" s="34"/>
      <c r="U10" s="34"/>
      <c r="V10" s="36"/>
      <c r="W10" s="31"/>
    </row>
    <row r="11" spans="1:23" ht="16.5" x14ac:dyDescent="0.15">
      <c r="B11" s="22"/>
      <c r="E11" s="56"/>
      <c r="F11" s="10" t="s">
        <v>51</v>
      </c>
      <c r="G11" s="21"/>
      <c r="H11" s="5"/>
      <c r="L11" s="61"/>
      <c r="M11" s="61"/>
      <c r="N11" s="30" t="s">
        <v>52</v>
      </c>
      <c r="O11" s="30">
        <v>800</v>
      </c>
      <c r="P11" s="30">
        <v>1</v>
      </c>
      <c r="Q11" s="30">
        <v>25</v>
      </c>
      <c r="R11" s="32">
        <f t="shared" si="0"/>
        <v>20000</v>
      </c>
      <c r="S11" s="34"/>
      <c r="T11" s="34"/>
      <c r="U11" s="34"/>
      <c r="V11" s="36"/>
      <c r="W11" s="31"/>
    </row>
    <row r="12" spans="1:23" ht="16.5" x14ac:dyDescent="0.15">
      <c r="B12" s="22"/>
      <c r="E12" s="57"/>
      <c r="F12" s="10" t="s">
        <v>53</v>
      </c>
      <c r="G12" s="11" t="s">
        <v>54</v>
      </c>
      <c r="H12" s="5"/>
      <c r="L12" s="61"/>
      <c r="M12" s="61"/>
      <c r="N12" s="30" t="s">
        <v>55</v>
      </c>
      <c r="O12" s="30">
        <v>800</v>
      </c>
      <c r="P12" s="30">
        <v>1</v>
      </c>
      <c r="Q12" s="30">
        <v>5</v>
      </c>
      <c r="R12" s="32">
        <f t="shared" si="0"/>
        <v>4000</v>
      </c>
      <c r="S12" s="34"/>
      <c r="T12" s="34"/>
      <c r="U12" s="34"/>
      <c r="V12" s="36"/>
      <c r="W12" s="31"/>
    </row>
    <row r="13" spans="1:23" ht="16.5" x14ac:dyDescent="0.15">
      <c r="B13" s="22"/>
      <c r="E13" s="53" t="s">
        <v>56</v>
      </c>
      <c r="F13" s="10" t="s">
        <v>57</v>
      </c>
      <c r="G13" s="11"/>
      <c r="H13" s="23"/>
      <c r="L13" s="62"/>
      <c r="M13" s="64"/>
      <c r="N13" s="30" t="s">
        <v>58</v>
      </c>
      <c r="O13" s="30">
        <v>800</v>
      </c>
      <c r="P13" s="30">
        <v>1</v>
      </c>
      <c r="Q13" s="30">
        <v>30</v>
      </c>
      <c r="R13" s="32">
        <f t="shared" si="0"/>
        <v>24000</v>
      </c>
      <c r="S13" s="34"/>
      <c r="T13" s="34"/>
      <c r="U13" s="34"/>
      <c r="V13" s="36"/>
      <c r="W13" s="31"/>
    </row>
    <row r="14" spans="1:23" x14ac:dyDescent="0.15">
      <c r="B14" s="22"/>
      <c r="E14" s="54"/>
      <c r="F14" s="10" t="s">
        <v>59</v>
      </c>
      <c r="G14" s="11">
        <v>3</v>
      </c>
      <c r="H14" s="5"/>
    </row>
    <row r="15" spans="1:23" x14ac:dyDescent="0.15">
      <c r="B15" s="22"/>
      <c r="E15" s="54"/>
      <c r="F15" s="10" t="s">
        <v>60</v>
      </c>
      <c r="G15" s="11"/>
      <c r="H15" s="5"/>
    </row>
    <row r="16" spans="1:23" x14ac:dyDescent="0.15">
      <c r="B16" s="22"/>
      <c r="E16" s="54"/>
      <c r="F16" s="10" t="s">
        <v>61</v>
      </c>
      <c r="G16" s="11">
        <v>3</v>
      </c>
      <c r="H16" s="5"/>
    </row>
    <row r="17" spans="2:8" x14ac:dyDescent="0.15">
      <c r="B17" s="22"/>
      <c r="E17" s="54"/>
      <c r="F17" s="10" t="s">
        <v>62</v>
      </c>
      <c r="G17" s="11">
        <v>1</v>
      </c>
      <c r="H17" s="5"/>
    </row>
    <row r="18" spans="2:8" x14ac:dyDescent="0.15">
      <c r="B18" s="22"/>
      <c r="E18" s="54"/>
      <c r="F18" s="10" t="s">
        <v>63</v>
      </c>
      <c r="G18" s="11">
        <v>5</v>
      </c>
      <c r="H18" s="24" t="s">
        <v>70</v>
      </c>
    </row>
    <row r="19" spans="2:8" x14ac:dyDescent="0.15">
      <c r="B19" s="22"/>
      <c r="E19" s="54"/>
      <c r="F19" s="10" t="s">
        <v>64</v>
      </c>
      <c r="G19" s="11">
        <v>8</v>
      </c>
      <c r="H19" s="25" t="s">
        <v>69</v>
      </c>
    </row>
    <row r="20" spans="2:8" x14ac:dyDescent="0.15">
      <c r="B20" s="22"/>
      <c r="E20" s="54"/>
      <c r="F20" s="10" t="s">
        <v>65</v>
      </c>
      <c r="G20" s="11">
        <v>0</v>
      </c>
      <c r="H20" s="5"/>
    </row>
    <row r="21" spans="2:8" x14ac:dyDescent="0.15">
      <c r="B21" s="22"/>
      <c r="E21" s="58"/>
      <c r="F21" s="10" t="s">
        <v>66</v>
      </c>
      <c r="G21" s="11"/>
      <c r="H21" s="5"/>
    </row>
    <row r="22" spans="2:8" x14ac:dyDescent="0.15">
      <c r="B22" s="22"/>
      <c r="E22" s="5" t="s">
        <v>48</v>
      </c>
      <c r="F22" s="10"/>
      <c r="G22" s="26">
        <v>20</v>
      </c>
      <c r="H22" s="5"/>
    </row>
    <row r="23" spans="2:8" x14ac:dyDescent="0.15">
      <c r="B23" s="22"/>
      <c r="E23" s="52" t="s">
        <v>67</v>
      </c>
      <c r="F23" s="52"/>
      <c r="G23" s="52"/>
      <c r="H23" s="52"/>
    </row>
    <row r="24" spans="2:8" x14ac:dyDescent="0.15">
      <c r="B24" s="22"/>
    </row>
    <row r="25" spans="2:8" x14ac:dyDescent="0.15">
      <c r="B25" s="22"/>
    </row>
    <row r="26" spans="2:8" x14ac:dyDescent="0.15">
      <c r="B26" s="22"/>
    </row>
  </sheetData>
  <mergeCells count="23">
    <mergeCell ref="A1:C1"/>
    <mergeCell ref="E1:H1"/>
    <mergeCell ref="O1:R1"/>
    <mergeCell ref="S1:U1"/>
    <mergeCell ref="E23:H23"/>
    <mergeCell ref="E3:E4"/>
    <mergeCell ref="E5:E12"/>
    <mergeCell ref="E13:E21"/>
    <mergeCell ref="L1:L3"/>
    <mergeCell ref="L4:L13"/>
    <mergeCell ref="M1:M3"/>
    <mergeCell ref="M7:M8"/>
    <mergeCell ref="M9:M13"/>
    <mergeCell ref="N1:N3"/>
    <mergeCell ref="P2:P3"/>
    <mergeCell ref="Q2:Q3"/>
    <mergeCell ref="V4:V13"/>
    <mergeCell ref="W1:W3"/>
    <mergeCell ref="R2:R3"/>
    <mergeCell ref="S2:S3"/>
    <mergeCell ref="T2:T3"/>
    <mergeCell ref="U2:U3"/>
    <mergeCell ref="V1:V3"/>
  </mergeCells>
  <phoneticPr fontId="21" type="noConversion"/>
  <pageMargins left="0.7" right="0.7" top="0.75" bottom="0.75" header="0.3" footer="0.3"/>
  <pageSetup paperSize="9" scale="6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主驾方案</vt:lpstr>
      <vt:lpstr>副驾方案</vt:lpstr>
      <vt:lpstr>项目投资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lianxiaoyu</cp:lastModifiedBy>
  <cp:lastPrinted>2022-08-25T07:36:00Z</cp:lastPrinted>
  <dcterms:created xsi:type="dcterms:W3CDTF">2022-08-20T03:04:00Z</dcterms:created>
  <dcterms:modified xsi:type="dcterms:W3CDTF">2024-10-29T08:27:48Z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