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4—重汽3.0\04-BOM\"/>
    </mc:Choice>
  </mc:AlternateContent>
  <xr:revisionPtr revIDLastSave="0" documentId="13_ncr:1_{F91692A5-96A5-4715-AB82-C8F872A29474}" xr6:coauthVersionLast="47" xr6:coauthVersionMax="47" xr10:uidLastSave="{00000000-0000-0000-0000-000000000000}"/>
  <bookViews>
    <workbookView xWindow="-120" yWindow="-120" windowWidth="29040" windowHeight="15840" tabRatio="703" firstSheet="1" activeTab="2" xr2:uid="{00000000-000D-0000-FFFF-FFFF00000000}"/>
  </bookViews>
  <sheets>
    <sheet name="重汽出口车座椅配置-20231214微信确认" sheetId="14" r:id="rId1"/>
    <sheet name="驾驶员座椅总成首页" sheetId="9" r:id="rId2"/>
    <sheet name="驾驶员座椅EBOM" sheetId="5" r:id="rId3"/>
    <sheet name="副驾驶员首页（翻转）" sheetId="10" r:id="rId4"/>
    <sheet name="副驾驶员座椅总成（翻转）" sheetId="11" r:id="rId5"/>
    <sheet name="副驾驶员首页（高配）" sheetId="12" r:id="rId6"/>
    <sheet name="副驾驶员座椅总成（高配）" sheetId="13" r:id="rId7"/>
    <sheet name="主驾靠背发泡" sheetId="15" r:id="rId8"/>
    <sheet name="主驾坐垫发泡" sheetId="16" r:id="rId9"/>
    <sheet name="副驾靠背发泡" sheetId="17" r:id="rId10"/>
    <sheet name="翻折副驾坐垫发泡" sheetId="18" r:id="rId11"/>
  </sheets>
  <definedNames>
    <definedName name="_xlnm._FilterDatabase" localSheetId="4" hidden="1">'副驾驶员座椅总成（翻转）'!$A$9:$AA$124</definedName>
    <definedName name="_xlnm._FilterDatabase" localSheetId="6" hidden="1">'副驾驶员座椅总成（高配）'!$A$8:$AG$76</definedName>
    <definedName name="_xlnm._FilterDatabase" localSheetId="2" hidden="1">驾驶员座椅EBOM!$A$9:$AA$172</definedName>
    <definedName name="_xlnm.Print_Area" localSheetId="3">'副驾驶员首页（翻转）'!$A$1:$V$78</definedName>
    <definedName name="_xlnm.Print_Area" localSheetId="5">'副驾驶员首页（高配）'!$A$1:$AA$35</definedName>
    <definedName name="_xlnm.Print_Area" localSheetId="4">'副驾驶员座椅总成（翻转）'!$A$1:$AB$124</definedName>
    <definedName name="_xlnm.Print_Area" localSheetId="6">'副驾驶员座椅总成（高配）'!$A$1:$AH$76</definedName>
    <definedName name="_xlnm.Print_Area" localSheetId="2">驾驶员座椅EBOM!$A$1:$AD$172</definedName>
    <definedName name="_xlnm.Print_Area" localSheetId="0">'重汽出口车座椅配置-20231214微信确认'!$A$1:$AA$10</definedName>
    <definedName name="_xlnm.Print_Titles" localSheetId="4">'副驾驶员座椅总成（翻转）'!$9:$9</definedName>
    <definedName name="_xlnm.Print_Titles" localSheetId="6">'副驾驶员座椅总成（高配）'!$8:$8</definedName>
  </definedNames>
  <calcPr calcId="181029"/>
</workbook>
</file>

<file path=xl/calcChain.xml><?xml version="1.0" encoding="utf-8"?>
<calcChain xmlns="http://schemas.openxmlformats.org/spreadsheetml/2006/main">
  <c r="K13" i="17" l="1"/>
  <c r="K12" i="17"/>
  <c r="K11" i="17"/>
  <c r="K9" i="17"/>
  <c r="K8" i="17"/>
  <c r="K7" i="17"/>
  <c r="K3" i="16"/>
  <c r="K4" i="16" s="1"/>
  <c r="K17" i="15"/>
  <c r="K16" i="15"/>
  <c r="K14" i="15"/>
  <c r="K13" i="15"/>
  <c r="K12" i="15"/>
  <c r="K10" i="15"/>
  <c r="K9" i="15"/>
  <c r="K6" i="15"/>
  <c r="K5" i="15"/>
  <c r="K4" i="15"/>
  <c r="K3" i="15"/>
  <c r="K131" i="5"/>
  <c r="K36" i="13" l="1"/>
  <c r="K16" i="13"/>
  <c r="K17" i="11"/>
  <c r="K79" i="11"/>
  <c r="K142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38" i="5"/>
  <c r="K39" i="5"/>
  <c r="K40" i="5"/>
  <c r="K25" i="5"/>
  <c r="K26" i="5"/>
  <c r="K27" i="5"/>
  <c r="K28" i="5"/>
  <c r="K29" i="5"/>
  <c r="K30" i="5"/>
  <c r="K31" i="5"/>
  <c r="K32" i="5"/>
  <c r="K33" i="5"/>
  <c r="K34" i="5"/>
  <c r="K36" i="5"/>
  <c r="K37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7" i="5"/>
  <c r="K78" i="5"/>
  <c r="K79" i="5"/>
  <c r="K75" i="5"/>
  <c r="K76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3" i="5"/>
  <c r="K101" i="5"/>
  <c r="K102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2" i="5"/>
  <c r="K133" i="5"/>
  <c r="K134" i="5"/>
  <c r="K135" i="5"/>
  <c r="K136" i="5"/>
  <c r="K137" i="5"/>
  <c r="K138" i="5"/>
  <c r="K139" i="5"/>
  <c r="K140" i="5"/>
  <c r="K141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60" i="5"/>
  <c r="K161" i="5"/>
  <c r="K162" i="5"/>
  <c r="K163" i="5"/>
  <c r="K164" i="5"/>
  <c r="K165" i="5"/>
  <c r="K166" i="5"/>
  <c r="K167" i="5"/>
  <c r="K171" i="5"/>
  <c r="K172" i="5"/>
  <c r="K11" i="5"/>
  <c r="K10" i="5"/>
  <c r="U106" i="11"/>
  <c r="U41" i="11"/>
  <c r="U33" i="11"/>
  <c r="U56" i="11" l="1"/>
  <c r="U53" i="11"/>
  <c r="U40" i="11" l="1"/>
  <c r="U32" i="11"/>
  <c r="U110" i="11"/>
  <c r="U105" i="11"/>
  <c r="U6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P85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付园 用户:</t>
        </r>
        <r>
          <rPr>
            <sz val="9"/>
            <rFont val="宋体"/>
            <family val="3"/>
            <charset val="134"/>
          </rPr>
          <t xml:space="preserve">
对标样件材料为：ZP5为  DIN EN 12844 标准材料
中国合金代号YX041 gb/t 13821-2009</t>
        </r>
      </text>
    </comment>
  </commentList>
</comments>
</file>

<file path=xl/sharedStrings.xml><?xml version="1.0" encoding="utf-8"?>
<sst xmlns="http://schemas.openxmlformats.org/spreadsheetml/2006/main" count="9139" uniqueCount="1312">
  <si>
    <t>图示</t>
  </si>
  <si>
    <t>备注</t>
  </si>
  <si>
    <t>零件号</t>
  </si>
  <si>
    <t>中文名称</t>
  </si>
  <si>
    <t>序号</t>
  </si>
  <si>
    <t>装配等级</t>
  </si>
  <si>
    <t>来源</t>
  </si>
  <si>
    <t>零件描述</t>
  </si>
  <si>
    <t>重要度</t>
  </si>
  <si>
    <t>单位</t>
  </si>
  <si>
    <t>数据版本</t>
  </si>
  <si>
    <r>
      <rPr>
        <sz val="11"/>
        <color theme="1"/>
        <rFont val="宋体"/>
        <family val="3"/>
        <charset val="134"/>
      </rPr>
      <t>图纸号</t>
    </r>
  </si>
  <si>
    <r>
      <rPr>
        <sz val="11"/>
        <color theme="1"/>
        <rFont val="宋体"/>
        <family val="3"/>
        <charset val="134"/>
      </rPr>
      <t>图纸版本</t>
    </r>
  </si>
  <si>
    <t>是否申请新零件号</t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</si>
  <si>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</si>
  <si>
    <r>
      <rPr>
        <sz val="11"/>
        <color theme="1"/>
        <rFont val="宋体"/>
        <family val="3"/>
        <charset val="134"/>
      </rPr>
      <t>零件类别</t>
    </r>
  </si>
  <si>
    <t>材料</t>
  </si>
  <si>
    <t>材料标准</t>
  </si>
  <si>
    <t>轮廓尺寸
(长*宽*高)</t>
  </si>
  <si>
    <t>表面处理</t>
  </si>
  <si>
    <t>用量</t>
  </si>
  <si>
    <t>——</t>
  </si>
  <si>
    <t>装配分总成</t>
  </si>
  <si>
    <t xml:space="preserve">通风加热 </t>
  </si>
  <si>
    <t>通风加热、普通安全带</t>
  </si>
  <si>
    <t>带螺栓（Autoliv）</t>
  </si>
  <si>
    <t>包含固定螺栓</t>
  </si>
  <si>
    <t>高调型</t>
  </si>
  <si>
    <t>标准件</t>
  </si>
  <si>
    <t>焊接总成件</t>
  </si>
  <si>
    <t>通风加热</t>
  </si>
  <si>
    <t>弹簧</t>
  </si>
  <si>
    <t>螺钉固定到钣金上</t>
  </si>
  <si>
    <t>螺钉固定到塑料件上</t>
  </si>
  <si>
    <t>坐垫和靠背连接用</t>
  </si>
  <si>
    <t>驾驶员座椅总成</t>
    <phoneticPr fontId="29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</si>
  <si>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6" type="noConversion"/>
  </si>
  <si>
    <t>校核：   标准化：</t>
    <phoneticPr fontId="26" type="noConversion"/>
  </si>
  <si>
    <t>零件号</t>
    <phoneticPr fontId="26" type="noConversion"/>
  </si>
  <si>
    <t>内部号</t>
    <phoneticPr fontId="26" type="noConversion"/>
  </si>
  <si>
    <t>会签：</t>
    <phoneticPr fontId="26" type="noConversion"/>
  </si>
  <si>
    <t>名称</t>
    <phoneticPr fontId="26" type="noConversion"/>
  </si>
  <si>
    <t>驾驶员座椅总成</t>
    <phoneticPr fontId="35" type="noConversion"/>
  </si>
  <si>
    <t>批准：</t>
    <phoneticPr fontId="26" type="noConversion"/>
  </si>
  <si>
    <t>日期：</t>
    <phoneticPr fontId="26" type="noConversion"/>
  </si>
  <si>
    <t>规格型号</t>
    <phoneticPr fontId="26" type="noConversion"/>
  </si>
  <si>
    <t>版本：A</t>
    <phoneticPr fontId="26" type="noConversion"/>
  </si>
  <si>
    <t>车型配置</t>
    <phoneticPr fontId="26" type="noConversion"/>
  </si>
  <si>
    <t>说明：</t>
    <phoneticPr fontId="26" type="noConversion"/>
  </si>
  <si>
    <t>种类</t>
    <phoneticPr fontId="26" type="noConversion"/>
  </si>
  <si>
    <t>规格</t>
    <phoneticPr fontId="29" type="noConversion"/>
  </si>
  <si>
    <t>设计密度</t>
    <phoneticPr fontId="29" type="noConversion"/>
  </si>
  <si>
    <t>设计重量
（Kg）</t>
    <phoneticPr fontId="29" type="noConversion"/>
  </si>
  <si>
    <t>平台</t>
    <phoneticPr fontId="29" type="noConversion"/>
  </si>
  <si>
    <t>颜色</t>
    <phoneticPr fontId="29" type="noConversion"/>
  </si>
  <si>
    <t>皮纹</t>
    <phoneticPr fontId="29" type="noConversion"/>
  </si>
  <si>
    <t>通风加热靠背装配总成</t>
    <phoneticPr fontId="35" type="noConversion"/>
  </si>
  <si>
    <t>A</t>
    <phoneticPr fontId="35" type="noConversion"/>
  </si>
  <si>
    <t>ea</t>
    <phoneticPr fontId="35" type="noConversion"/>
  </si>
  <si>
    <t>——</t>
    <phoneticPr fontId="35" type="noConversion"/>
  </si>
  <si>
    <t>Y</t>
    <phoneticPr fontId="35" type="noConversion"/>
  </si>
  <si>
    <t>N</t>
    <phoneticPr fontId="35" type="noConversion"/>
  </si>
  <si>
    <t>装配分总成</t>
    <phoneticPr fontId="35" type="noConversion"/>
  </si>
  <si>
    <t>ASSY</t>
    <phoneticPr fontId="35" type="noConversion"/>
  </si>
  <si>
    <t>SHT0010669</t>
    <phoneticPr fontId="35" type="noConversion"/>
  </si>
  <si>
    <t>靠背支撑板</t>
    <phoneticPr fontId="35" type="noConversion"/>
  </si>
  <si>
    <t>C</t>
    <phoneticPr fontId="35" type="noConversion"/>
  </si>
  <si>
    <t>塑料件</t>
    <phoneticPr fontId="35" type="noConversion"/>
  </si>
  <si>
    <t>PP</t>
    <phoneticPr fontId="35" type="noConversion"/>
  </si>
  <si>
    <t>B</t>
    <phoneticPr fontId="35" type="noConversion"/>
  </si>
  <si>
    <t>缝纫总成</t>
    <phoneticPr fontId="35" type="noConversion"/>
  </si>
  <si>
    <t>BEC0010021</t>
    <phoneticPr fontId="35" type="noConversion"/>
  </si>
  <si>
    <t>靠背加热垫总成</t>
    <phoneticPr fontId="35" type="noConversion"/>
  </si>
  <si>
    <t>电器件</t>
    <phoneticPr fontId="35" type="noConversion"/>
  </si>
  <si>
    <t>SHT0011100</t>
    <phoneticPr fontId="35" type="noConversion"/>
  </si>
  <si>
    <t>靠背舒适性海绵上</t>
    <phoneticPr fontId="35" type="noConversion"/>
  </si>
  <si>
    <t>泡沫</t>
    <phoneticPr fontId="35" type="noConversion"/>
  </si>
  <si>
    <t>SHT0011315</t>
    <phoneticPr fontId="35" type="noConversion"/>
  </si>
  <si>
    <t>靠背舒适性海绵下</t>
    <phoneticPr fontId="35" type="noConversion"/>
  </si>
  <si>
    <t>SHT0011108</t>
    <phoneticPr fontId="35" type="noConversion"/>
  </si>
  <si>
    <t>驾驶员座椅通风靠背泡沫总成</t>
    <phoneticPr fontId="35" type="noConversion"/>
  </si>
  <si>
    <t>线材件</t>
    <phoneticPr fontId="35" type="noConversion"/>
  </si>
  <si>
    <t>BEC0010019</t>
    <phoneticPr fontId="35" type="noConversion"/>
  </si>
  <si>
    <t>靠背风扇总成</t>
    <phoneticPr fontId="35" type="noConversion"/>
  </si>
  <si>
    <t>BEC0010017</t>
    <phoneticPr fontId="35" type="noConversion"/>
  </si>
  <si>
    <t>风扇保护壳</t>
    <phoneticPr fontId="35" type="noConversion"/>
  </si>
  <si>
    <t>BEC0010026</t>
    <phoneticPr fontId="35" type="noConversion"/>
  </si>
  <si>
    <t>靠背风扇</t>
    <phoneticPr fontId="35" type="noConversion"/>
  </si>
  <si>
    <t>靠背3D网格上</t>
    <phoneticPr fontId="35" type="noConversion"/>
  </si>
  <si>
    <t>织网</t>
    <phoneticPr fontId="35" type="noConversion"/>
  </si>
  <si>
    <t>SHT0011316</t>
    <phoneticPr fontId="35" type="noConversion"/>
  </si>
  <si>
    <t>靠背3D网格下</t>
    <phoneticPr fontId="35" type="noConversion"/>
  </si>
  <si>
    <t>加热通风系统线束总成</t>
    <phoneticPr fontId="35" type="noConversion"/>
  </si>
  <si>
    <t>BEC0010024</t>
    <phoneticPr fontId="35" type="noConversion"/>
  </si>
  <si>
    <t>ECU</t>
    <phoneticPr fontId="35" type="noConversion"/>
  </si>
  <si>
    <t>安全件</t>
    <phoneticPr fontId="35" type="noConversion"/>
  </si>
  <si>
    <t>GB 14166</t>
    <phoneticPr fontId="35" type="noConversion"/>
  </si>
  <si>
    <t>SHT0011116</t>
    <phoneticPr fontId="35" type="noConversion"/>
  </si>
  <si>
    <t>主驾带扣总成</t>
    <phoneticPr fontId="35" type="noConversion"/>
  </si>
  <si>
    <t>SHT0010601</t>
    <phoneticPr fontId="35" type="noConversion"/>
  </si>
  <si>
    <t>安全带高调器总成</t>
    <phoneticPr fontId="35" type="noConversion"/>
  </si>
  <si>
    <t>185x43x35</t>
    <phoneticPr fontId="35" type="noConversion"/>
  </si>
  <si>
    <t>SHT0010880</t>
    <phoneticPr fontId="35" type="noConversion"/>
  </si>
  <si>
    <t>高配安全带出口罩壳</t>
    <phoneticPr fontId="35" type="noConversion"/>
  </si>
  <si>
    <t>PC+ABS</t>
    <phoneticPr fontId="35" type="noConversion"/>
  </si>
  <si>
    <t>61*119*291</t>
    <phoneticPr fontId="35" type="noConversion"/>
  </si>
  <si>
    <t>皮纹</t>
    <phoneticPr fontId="35" type="noConversion"/>
  </si>
  <si>
    <t>SHT0010881</t>
    <phoneticPr fontId="35" type="noConversion"/>
  </si>
  <si>
    <t>高配安全带出口罩壳底座</t>
    <phoneticPr fontId="35" type="noConversion"/>
  </si>
  <si>
    <t>73*78*751</t>
    <phoneticPr fontId="35" type="noConversion"/>
  </si>
  <si>
    <t>高调器滑盖分总成</t>
    <phoneticPr fontId="35" type="noConversion"/>
  </si>
  <si>
    <t>67*32*132</t>
    <phoneticPr fontId="35" type="noConversion"/>
  </si>
  <si>
    <t>SHT0011574</t>
    <phoneticPr fontId="35" type="noConversion"/>
  </si>
  <si>
    <t>高调器上滑盖</t>
    <phoneticPr fontId="35" type="noConversion"/>
  </si>
  <si>
    <t>12*62*128</t>
    <phoneticPr fontId="35" type="noConversion"/>
  </si>
  <si>
    <t>SHT0011575</t>
    <phoneticPr fontId="35" type="noConversion"/>
  </si>
  <si>
    <t>高调器下滑盖</t>
    <phoneticPr fontId="35" type="noConversion"/>
  </si>
  <si>
    <t>32*67*127</t>
    <phoneticPr fontId="35" type="noConversion"/>
  </si>
  <si>
    <t>BSP0010014</t>
    <phoneticPr fontId="35" type="noConversion"/>
  </si>
  <si>
    <t>高调器滑盖回位簧</t>
    <phoneticPr fontId="35" type="noConversion"/>
  </si>
  <si>
    <t>65Mn</t>
    <phoneticPr fontId="35" type="noConversion"/>
  </si>
  <si>
    <t>φ3*50</t>
    <phoneticPr fontId="35" type="noConversion"/>
  </si>
  <si>
    <t>达克罗</t>
    <phoneticPr fontId="35" type="noConversion"/>
  </si>
  <si>
    <t>SHT0011642</t>
    <phoneticPr fontId="35" type="noConversion"/>
  </si>
  <si>
    <t>高调器衬套</t>
    <phoneticPr fontId="35" type="noConversion"/>
  </si>
  <si>
    <t>标准件</t>
    <phoneticPr fontId="35" type="noConversion"/>
  </si>
  <si>
    <t>SWRCH35K</t>
    <phoneticPr fontId="35" type="noConversion"/>
  </si>
  <si>
    <t>Q /BQB 501
SWRCH35K-Q /BQB 517</t>
    <phoneticPr fontId="35" type="noConversion"/>
  </si>
  <si>
    <t>SHT0011113</t>
    <phoneticPr fontId="35" type="noConversion"/>
  </si>
  <si>
    <t>安全带高调解锁塑料件总成</t>
    <phoneticPr fontId="35" type="noConversion"/>
  </si>
  <si>
    <t>66*65*68</t>
    <phoneticPr fontId="35" type="noConversion"/>
  </si>
  <si>
    <t>SHT0010879</t>
    <phoneticPr fontId="35" type="noConversion"/>
  </si>
  <si>
    <t>安全带高调解锁按钮</t>
    <phoneticPr fontId="35" type="noConversion"/>
  </si>
  <si>
    <t>ABS</t>
    <phoneticPr fontId="35" type="noConversion"/>
  </si>
  <si>
    <t>55*47*54</t>
    <phoneticPr fontId="35" type="noConversion"/>
  </si>
  <si>
    <t>SHT0010878</t>
    <phoneticPr fontId="35" type="noConversion"/>
  </si>
  <si>
    <t>安全带高调解锁按钮底座</t>
    <phoneticPr fontId="35" type="noConversion"/>
  </si>
  <si>
    <t>BSP0010015</t>
    <phoneticPr fontId="35" type="noConversion"/>
  </si>
  <si>
    <t>调高解锁按钮回位簧</t>
    <phoneticPr fontId="35" type="noConversion"/>
  </si>
  <si>
    <t>φ6*21</t>
    <phoneticPr fontId="35" type="noConversion"/>
  </si>
  <si>
    <t>SHT0010877</t>
    <phoneticPr fontId="35" type="noConversion"/>
  </si>
  <si>
    <t>安全带高调解锁按钮限位块</t>
    <phoneticPr fontId="35" type="noConversion"/>
  </si>
  <si>
    <t>14*28*9</t>
    <phoneticPr fontId="35" type="noConversion"/>
  </si>
  <si>
    <t>pp8303</t>
    <phoneticPr fontId="35" type="noConversion"/>
  </si>
  <si>
    <t>150*235*217</t>
    <phoneticPr fontId="35" type="noConversion"/>
  </si>
  <si>
    <t>PA6+GF30</t>
    <phoneticPr fontId="35" type="noConversion"/>
  </si>
  <si>
    <t>总成件</t>
    <phoneticPr fontId="35" type="noConversion"/>
  </si>
  <si>
    <t>焊接总成件</t>
    <phoneticPr fontId="35" type="noConversion"/>
  </si>
  <si>
    <t>493x531x124</t>
    <phoneticPr fontId="35" type="noConversion"/>
  </si>
  <si>
    <t>BEC0010020</t>
    <phoneticPr fontId="35" type="noConversion"/>
  </si>
  <si>
    <t>坐垫加热垫总成</t>
    <phoneticPr fontId="35" type="noConversion"/>
  </si>
  <si>
    <t>海绵</t>
    <phoneticPr fontId="35" type="noConversion"/>
  </si>
  <si>
    <t>SHT0011105</t>
    <phoneticPr fontId="35" type="noConversion"/>
  </si>
  <si>
    <t>驾驶员座椅通风坐垫泡沫总成</t>
    <phoneticPr fontId="35" type="noConversion"/>
  </si>
  <si>
    <t>坐垫3D网格</t>
    <phoneticPr fontId="35" type="noConversion"/>
  </si>
  <si>
    <t>BEC0010018</t>
    <phoneticPr fontId="35" type="noConversion"/>
  </si>
  <si>
    <t>坐垫风扇总成</t>
    <phoneticPr fontId="35" type="noConversion"/>
  </si>
  <si>
    <t>注塑件</t>
    <phoneticPr fontId="35" type="noConversion"/>
  </si>
  <si>
    <t>BEC0010025</t>
    <phoneticPr fontId="35" type="noConversion"/>
  </si>
  <si>
    <t>坐垫风扇</t>
    <phoneticPr fontId="35" type="noConversion"/>
  </si>
  <si>
    <t>坐盆骨架总成</t>
    <phoneticPr fontId="35" type="noConversion"/>
  </si>
  <si>
    <t>468*449*71</t>
    <phoneticPr fontId="35" type="noConversion"/>
  </si>
  <si>
    <t>电泳（ED)</t>
    <phoneticPr fontId="35" type="noConversion"/>
  </si>
  <si>
    <t>GHRC000001</t>
    <phoneticPr fontId="35" type="noConversion"/>
  </si>
  <si>
    <t>C型钉</t>
    <phoneticPr fontId="35" type="noConversion"/>
  </si>
  <si>
    <t>SHT0010354</t>
    <phoneticPr fontId="35" type="noConversion"/>
  </si>
  <si>
    <t>坐盆延伸手柄</t>
    <phoneticPr fontId="35" type="noConversion"/>
  </si>
  <si>
    <t>34*136*29</t>
    <phoneticPr fontId="35" type="noConversion"/>
  </si>
  <si>
    <t>SHT0011078</t>
    <phoneticPr fontId="35" type="noConversion"/>
  </si>
  <si>
    <t>驾驶员高配左侧罩壳分总成</t>
    <phoneticPr fontId="35" type="noConversion"/>
  </si>
  <si>
    <t>595*100*263</t>
    <phoneticPr fontId="35" type="noConversion"/>
  </si>
  <si>
    <t>SHT0010654</t>
    <phoneticPr fontId="35" type="noConversion"/>
  </si>
  <si>
    <t>驾驶员座椅左侧罩壳</t>
    <phoneticPr fontId="35" type="noConversion"/>
  </si>
  <si>
    <t>PP-T20</t>
    <phoneticPr fontId="35" type="noConversion"/>
  </si>
  <si>
    <t>BEC0010012</t>
    <phoneticPr fontId="35" type="noConversion"/>
  </si>
  <si>
    <t>通风开关总成</t>
    <phoneticPr fontId="35" type="noConversion"/>
  </si>
  <si>
    <t>60x46x20</t>
    <phoneticPr fontId="35" type="noConversion"/>
  </si>
  <si>
    <t>BEC0010011</t>
    <phoneticPr fontId="35" type="noConversion"/>
  </si>
  <si>
    <t>加热开关总成</t>
    <phoneticPr fontId="35" type="noConversion"/>
  </si>
  <si>
    <t>SHT0010655</t>
    <phoneticPr fontId="35" type="noConversion"/>
  </si>
  <si>
    <t>驾驶员右侧罩壳</t>
    <phoneticPr fontId="35" type="noConversion"/>
  </si>
  <si>
    <t>595*89*261</t>
    <phoneticPr fontId="35" type="noConversion"/>
  </si>
  <si>
    <t>BSP0010020</t>
    <phoneticPr fontId="35" type="noConversion"/>
  </si>
  <si>
    <t>罩壳弹簧卡子</t>
    <phoneticPr fontId="35" type="noConversion"/>
  </si>
  <si>
    <t>非标件</t>
    <phoneticPr fontId="35" type="noConversion"/>
  </si>
  <si>
    <t>镀白锌</t>
    <phoneticPr fontId="35" type="noConversion"/>
  </si>
  <si>
    <t>驾驶员前罩壳</t>
    <phoneticPr fontId="35" type="noConversion"/>
  </si>
  <si>
    <t>49*350*62</t>
    <phoneticPr fontId="35" type="noConversion"/>
  </si>
  <si>
    <t>驾驶员后侧罩壳</t>
    <phoneticPr fontId="35" type="noConversion"/>
  </si>
  <si>
    <t>63*337*103</t>
    <phoneticPr fontId="35" type="noConversion"/>
  </si>
  <si>
    <t>SHT0010981</t>
    <phoneticPr fontId="35" type="noConversion"/>
  </si>
  <si>
    <t>驾驶员塑料件支撑板</t>
    <phoneticPr fontId="35" type="noConversion"/>
  </si>
  <si>
    <t>346*82*123</t>
    <phoneticPr fontId="35" type="noConversion"/>
  </si>
  <si>
    <t>SHT0010908</t>
    <phoneticPr fontId="35" type="noConversion"/>
  </si>
  <si>
    <t>驾驶员靠背调节手柄总成</t>
    <phoneticPr fontId="35" type="noConversion"/>
  </si>
  <si>
    <t>159*61*67</t>
    <phoneticPr fontId="35" type="noConversion"/>
  </si>
  <si>
    <t>SHT0010658</t>
    <phoneticPr fontId="35" type="noConversion"/>
  </si>
  <si>
    <t>驾驶员靠背调节手柄分总成</t>
    <phoneticPr fontId="35" type="noConversion"/>
  </si>
  <si>
    <t>144×63×62</t>
    <phoneticPr fontId="35" type="noConversion"/>
  </si>
  <si>
    <t>皮纹/丝印</t>
    <phoneticPr fontId="35" type="noConversion"/>
  </si>
  <si>
    <t>SHT0010659</t>
    <phoneticPr fontId="35" type="noConversion"/>
  </si>
  <si>
    <t>驾驶员靠背调节手柄</t>
    <phoneticPr fontId="35" type="noConversion"/>
  </si>
  <si>
    <t>159*34*67</t>
    <phoneticPr fontId="35" type="noConversion"/>
  </si>
  <si>
    <t>SHT0010356</t>
    <phoneticPr fontId="35" type="noConversion"/>
  </si>
  <si>
    <t>靠背调节手柄销轴</t>
    <phoneticPr fontId="35" type="noConversion"/>
  </si>
  <si>
    <t>圆钢</t>
    <phoneticPr fontId="35" type="noConversion"/>
  </si>
  <si>
    <t>20#</t>
    <phoneticPr fontId="35" type="noConversion"/>
  </si>
  <si>
    <t>8*8*47.5</t>
    <phoneticPr fontId="35" type="noConversion"/>
  </si>
  <si>
    <t>BSP0010026</t>
    <phoneticPr fontId="35" type="noConversion"/>
  </si>
  <si>
    <t>主驾驶靠背调节手柄卡接簧</t>
    <phoneticPr fontId="35" type="noConversion"/>
  </si>
  <si>
    <t>132*8*30</t>
    <phoneticPr fontId="35" type="noConversion"/>
  </si>
  <si>
    <t>SHT0010904</t>
    <phoneticPr fontId="35" type="noConversion"/>
  </si>
  <si>
    <t>主驾驶座椅高度调节机构总成</t>
    <phoneticPr fontId="35" type="noConversion"/>
  </si>
  <si>
    <t>SHT0010383</t>
    <phoneticPr fontId="35" type="noConversion"/>
  </si>
  <si>
    <t>仰角调节拉线</t>
    <phoneticPr fontId="35" type="noConversion"/>
  </si>
  <si>
    <t>φ5*380</t>
    <phoneticPr fontId="35" type="noConversion"/>
  </si>
  <si>
    <t>开口挡圈</t>
    <phoneticPr fontId="35" type="noConversion"/>
  </si>
  <si>
    <t>SHT0010874</t>
    <phoneticPr fontId="35" type="noConversion"/>
  </si>
  <si>
    <t>速降开关按钮帽</t>
    <phoneticPr fontId="35" type="noConversion"/>
  </si>
  <si>
    <t>61x41x29</t>
    <phoneticPr fontId="35" type="noConversion"/>
  </si>
  <si>
    <t>BPC0010060</t>
    <phoneticPr fontId="35" type="noConversion"/>
  </si>
  <si>
    <t>座椅速升速降阀</t>
    <phoneticPr fontId="35" type="noConversion"/>
  </si>
  <si>
    <t>φ28*66</t>
    <phoneticPr fontId="35" type="noConversion"/>
  </si>
  <si>
    <t>BFA0010037</t>
    <phoneticPr fontId="35" type="noConversion"/>
  </si>
  <si>
    <t>内梅花盘头三角牙自攻螺钉</t>
    <phoneticPr fontId="35" type="noConversion"/>
  </si>
  <si>
    <t>M5*10</t>
    <phoneticPr fontId="35" type="noConversion"/>
  </si>
  <si>
    <t>黑锌</t>
    <phoneticPr fontId="35" type="noConversion"/>
  </si>
  <si>
    <t>BFA0010038</t>
    <phoneticPr fontId="35" type="noConversion"/>
  </si>
  <si>
    <t>内梅花盘头自攻螺钉（尾端平头）</t>
    <phoneticPr fontId="35" type="noConversion"/>
  </si>
  <si>
    <t>ST4.2*12</t>
    <phoneticPr fontId="35" type="noConversion"/>
  </si>
  <si>
    <t>BFA0010019</t>
    <phoneticPr fontId="35" type="noConversion"/>
  </si>
  <si>
    <t>内六角花形低圆柱头螺钉</t>
    <phoneticPr fontId="35" type="noConversion"/>
  </si>
  <si>
    <t>Fe/Zn12F  镀锌膜厚12um黑色钝化中性盐雾120h(GB/T9799)</t>
    <phoneticPr fontId="35" type="noConversion"/>
  </si>
  <si>
    <t>BCL0010004</t>
    <phoneticPr fontId="35" type="noConversion"/>
  </si>
  <si>
    <t>扎带卡扣</t>
    <phoneticPr fontId="35" type="noConversion"/>
  </si>
  <si>
    <t>BCL0010005</t>
    <phoneticPr fontId="35" type="noConversion"/>
  </si>
  <si>
    <t>钣金扎带</t>
    <phoneticPr fontId="35" type="noConversion"/>
  </si>
  <si>
    <t>SHT0011148</t>
    <phoneticPr fontId="35" type="noConversion"/>
  </si>
  <si>
    <t>靠背防护罩</t>
    <phoneticPr fontId="35" type="noConversion"/>
  </si>
  <si>
    <t>PU</t>
    <phoneticPr fontId="35" type="noConversion"/>
  </si>
  <si>
    <t>SHT0011149</t>
    <phoneticPr fontId="35" type="noConversion"/>
  </si>
  <si>
    <t>坐垫防护罩</t>
    <phoneticPr fontId="35" type="noConversion"/>
  </si>
  <si>
    <t>编号：GR-21-01-23</t>
    <phoneticPr fontId="26" type="noConversion"/>
  </si>
  <si>
    <t xml:space="preserve">    </t>
    <phoneticPr fontId="26" type="noConversion"/>
  </si>
  <si>
    <t>车型</t>
    <phoneticPr fontId="26" type="noConversion"/>
  </si>
  <si>
    <t>编制</t>
    <phoneticPr fontId="26" type="noConversion"/>
  </si>
  <si>
    <t>审核</t>
    <phoneticPr fontId="40" type="noConversion"/>
  </si>
  <si>
    <t>标准化</t>
    <phoneticPr fontId="40" type="noConversion"/>
  </si>
  <si>
    <t>批准</t>
    <phoneticPr fontId="26" type="noConversion"/>
  </si>
  <si>
    <t>页次</t>
    <phoneticPr fontId="40" type="noConversion"/>
  </si>
  <si>
    <t>日 期</t>
    <phoneticPr fontId="40" type="noConversion"/>
  </si>
  <si>
    <t xml:space="preserve">                                  (首页 )</t>
    <phoneticPr fontId="40" type="noConversion"/>
  </si>
  <si>
    <t>李世新</t>
    <phoneticPr fontId="26" type="noConversion"/>
  </si>
  <si>
    <t>1/1</t>
    <phoneticPr fontId="26" type="noConversion"/>
  </si>
  <si>
    <t>图示</t>
    <phoneticPr fontId="26" type="noConversion"/>
  </si>
  <si>
    <t>NO.</t>
    <phoneticPr fontId="26" type="noConversion"/>
  </si>
  <si>
    <t>件号</t>
    <phoneticPr fontId="26" type="noConversion"/>
  </si>
  <si>
    <t>件名</t>
    <phoneticPr fontId="26" type="noConversion"/>
  </si>
  <si>
    <t>产品描述</t>
    <phoneticPr fontId="26" type="noConversion"/>
  </si>
  <si>
    <t>单台用量</t>
    <phoneticPr fontId="26" type="noConversion"/>
  </si>
  <si>
    <t>备注</t>
    <phoneticPr fontId="26" type="noConversion"/>
  </si>
  <si>
    <t>变更履历</t>
    <phoneticPr fontId="40" type="noConversion"/>
  </si>
  <si>
    <t>No</t>
    <phoneticPr fontId="26" type="noConversion"/>
  </si>
  <si>
    <t>日期</t>
    <phoneticPr fontId="26" type="noConversion"/>
  </si>
  <si>
    <t>零件号</t>
    <phoneticPr fontId="35" type="noConversion"/>
  </si>
  <si>
    <t>零件名称</t>
    <phoneticPr fontId="35" type="noConversion"/>
  </si>
  <si>
    <t>变更内容</t>
    <phoneticPr fontId="35" type="noConversion"/>
  </si>
  <si>
    <t>变更原因</t>
    <phoneticPr fontId="35" type="noConversion"/>
  </si>
  <si>
    <t xml:space="preserve">  变更来源</t>
    <phoneticPr fontId="26" type="noConversion"/>
  </si>
  <si>
    <t>版本：A
识别号：GR/ZY/BOM-2023-07-001</t>
    <phoneticPr fontId="26" type="noConversion"/>
  </si>
  <si>
    <t>3.0自适应</t>
    <phoneticPr fontId="35" type="noConversion"/>
  </si>
  <si>
    <t>H4-3.0</t>
    <phoneticPr fontId="35" type="noConversion"/>
  </si>
  <si>
    <t>H6</t>
    <phoneticPr fontId="35" type="noConversion"/>
  </si>
  <si>
    <t>分总成</t>
    <phoneticPr fontId="35" type="noConversion"/>
  </si>
  <si>
    <t>黑色</t>
    <phoneticPr fontId="35" type="noConversion"/>
  </si>
  <si>
    <t>电泳</t>
    <phoneticPr fontId="35" type="noConversion"/>
  </si>
  <si>
    <t>冲压件</t>
    <phoneticPr fontId="35" type="noConversion"/>
  </si>
  <si>
    <t>1</t>
    <phoneticPr fontId="35" type="noConversion"/>
  </si>
  <si>
    <t>SHT0010862</t>
    <phoneticPr fontId="35" type="noConversion"/>
  </si>
  <si>
    <t>没有阻尼安装孔</t>
    <phoneticPr fontId="35" type="noConversion"/>
  </si>
  <si>
    <t>底座模块化总成</t>
    <phoneticPr fontId="35" type="noConversion"/>
  </si>
  <si>
    <t>Q218B0816</t>
    <phoneticPr fontId="35" type="noConversion"/>
  </si>
  <si>
    <t>内六角螺栓</t>
    <phoneticPr fontId="35" type="noConversion"/>
  </si>
  <si>
    <t>M8*16</t>
    <phoneticPr fontId="35" type="noConversion"/>
  </si>
  <si>
    <t>∅12*28</t>
    <phoneticPr fontId="35" type="noConversion"/>
  </si>
  <si>
    <t>发黑</t>
    <phoneticPr fontId="35" type="noConversion"/>
  </si>
  <si>
    <t>标准件</t>
    <phoneticPr fontId="26" type="noConversion"/>
  </si>
  <si>
    <t>SHT0011480</t>
    <phoneticPr fontId="35" type="noConversion"/>
  </si>
  <si>
    <t>驾驶员四孔腰托开关总成</t>
    <phoneticPr fontId="35" type="noConversion"/>
  </si>
  <si>
    <t xml:space="preserve">原名：福田2020选装靠背骨架焊接总成 更新为：H4高配靠背骨架焊接总成-20201225  【N】ECR0006870 </t>
    <phoneticPr fontId="29" type="noConversion"/>
  </si>
  <si>
    <t>系统原零件名称为：靠背调节钣金.现改为：靠背调节铸件</t>
  </si>
  <si>
    <t>压铸</t>
  </si>
  <si>
    <t>系统原零件名称为：仰角解锁钣金.现改为：仰角解锁铸件</t>
  </si>
  <si>
    <t>扶手支架固定使用，GB/T5782等级8.8级 预涂S级锁固胶（标准QC/T 597）</t>
    <phoneticPr fontId="29" type="noConversion"/>
  </si>
  <si>
    <t>SHT0010753</t>
    <phoneticPr fontId="35" type="noConversion"/>
  </si>
  <si>
    <t>H4高配靠背骨架焊接总成</t>
    <phoneticPr fontId="35" type="noConversion"/>
  </si>
  <si>
    <t>SHT0010257</t>
    <phoneticPr fontId="35" type="noConversion"/>
  </si>
  <si>
    <t>靠背调节铸件</t>
    <phoneticPr fontId="35" type="noConversion"/>
  </si>
  <si>
    <t>YX041</t>
    <phoneticPr fontId="35" type="noConversion"/>
  </si>
  <si>
    <t xml:space="preserve"> GB/T 13821-2009</t>
    <phoneticPr fontId="35" type="noConversion"/>
  </si>
  <si>
    <t>SHT0010258</t>
    <phoneticPr fontId="35" type="noConversion"/>
  </si>
  <si>
    <t>仰角解锁铸件</t>
    <phoneticPr fontId="35" type="noConversion"/>
  </si>
  <si>
    <t>BFA0010041</t>
    <phoneticPr fontId="35" type="noConversion"/>
  </si>
  <si>
    <t>BSP0010008</t>
    <phoneticPr fontId="35" type="noConversion"/>
  </si>
  <si>
    <t>靠背调节铸件回位簧</t>
    <phoneticPr fontId="35" type="noConversion"/>
  </si>
  <si>
    <t>BSP0010006</t>
    <phoneticPr fontId="35" type="noConversion"/>
  </si>
  <si>
    <t>靠背回位蜗簧</t>
    <phoneticPr fontId="35" type="noConversion"/>
  </si>
  <si>
    <t>BSP0010009</t>
    <phoneticPr fontId="35" type="noConversion"/>
  </si>
  <si>
    <t>仰角解锁铸件回位簧</t>
    <phoneticPr fontId="35" type="noConversion"/>
  </si>
  <si>
    <t>扶手支架总成</t>
    <phoneticPr fontId="35" type="noConversion"/>
  </si>
  <si>
    <t>BFA0010018</t>
    <phoneticPr fontId="35" type="noConversion"/>
  </si>
  <si>
    <t>六角头螺栓</t>
    <phoneticPr fontId="35" type="noConversion"/>
  </si>
  <si>
    <t>G3</t>
    <phoneticPr fontId="35" type="noConversion"/>
  </si>
  <si>
    <t>BCL0010009</t>
    <phoneticPr fontId="35" type="noConversion"/>
  </si>
  <si>
    <t>靠背板固定卡扣</t>
    <phoneticPr fontId="35" type="noConversion"/>
  </si>
  <si>
    <t>固定靠背支撑板</t>
    <phoneticPr fontId="35" type="noConversion"/>
  </si>
  <si>
    <t>带双面胶带</t>
    <phoneticPr fontId="29" type="noConversion"/>
  </si>
  <si>
    <t>SHT0014864</t>
    <phoneticPr fontId="35" type="noConversion"/>
  </si>
  <si>
    <t>靠背风扇保护壳分总成</t>
    <phoneticPr fontId="35" type="noConversion"/>
  </si>
  <si>
    <t>78*78*21.5</t>
    <phoneticPr fontId="35" type="noConversion"/>
  </si>
  <si>
    <t>SHT0014865</t>
    <phoneticPr fontId="35" type="noConversion"/>
  </si>
  <si>
    <t>双面胶带</t>
    <phoneticPr fontId="35" type="noConversion"/>
  </si>
  <si>
    <t>216*15</t>
    <phoneticPr fontId="35" type="noConversion"/>
  </si>
  <si>
    <t>表面处理要求：      颜色：黑色               盐雾试验要求：DIN 50021-SS,要求120小时后无基材腐蚀且不允许出现大量锌腐蚀产物，另外在供货状态以及在120℃下进行24h存放后系统抗腐蚀性必须保证。</t>
    <phoneticPr fontId="35" type="noConversion"/>
  </si>
  <si>
    <t>677*580*1185</t>
    <phoneticPr fontId="35" type="noConversion"/>
  </si>
  <si>
    <t>主驾低配安全带总成</t>
    <phoneticPr fontId="35" type="noConversion"/>
  </si>
  <si>
    <t>Autoliv</t>
    <phoneticPr fontId="29" type="noConversion"/>
  </si>
  <si>
    <t>吊环固定螺栓A</t>
    <phoneticPr fontId="35" type="noConversion"/>
  </si>
  <si>
    <t>端片固定螺栓</t>
    <phoneticPr fontId="35" type="noConversion"/>
  </si>
  <si>
    <t>安全带扣延长线束</t>
    <phoneticPr fontId="35" type="noConversion"/>
  </si>
  <si>
    <t>不带火药</t>
    <phoneticPr fontId="35" type="noConversion"/>
  </si>
  <si>
    <t>TX/C7/C9</t>
    <phoneticPr fontId="26" type="noConversion"/>
  </si>
  <si>
    <t xml:space="preserve">                          重汽出口车3.0自适应平台座椅总成EBOM清单                          </t>
    <phoneticPr fontId="26" type="noConversion"/>
  </si>
  <si>
    <t>2023.08.31</t>
    <phoneticPr fontId="35" type="noConversion"/>
  </si>
  <si>
    <t>重汽出口车3.0自适应平台座椅总成EBOM</t>
    <phoneticPr fontId="26" type="noConversion"/>
  </si>
  <si>
    <t>印刷品</t>
    <phoneticPr fontId="26" type="noConversion"/>
  </si>
  <si>
    <t>——</t>
    <phoneticPr fontId="26" type="noConversion"/>
  </si>
  <si>
    <t xml:space="preserve"> </t>
    <phoneticPr fontId="26" type="noConversion"/>
  </si>
  <si>
    <t>重汽出口3.0</t>
    <phoneticPr fontId="35" type="noConversion"/>
  </si>
  <si>
    <t>版本：0/A
识别号：GR/ZY/BOM-2021-04-001</t>
    <phoneticPr fontId="26" type="noConversion"/>
  </si>
  <si>
    <t>产品图号</t>
    <phoneticPr fontId="26" type="noConversion"/>
  </si>
  <si>
    <t>产品名称</t>
    <phoneticPr fontId="26" type="noConversion"/>
  </si>
  <si>
    <t>副驾驶员座椅总成</t>
    <phoneticPr fontId="26" type="noConversion"/>
  </si>
  <si>
    <t>坐垫翻转、滑轨、左扶手、三点式安全带</t>
    <phoneticPr fontId="35" type="noConversion"/>
  </si>
  <si>
    <t>零件号</t>
    <phoneticPr fontId="40" type="noConversion"/>
  </si>
  <si>
    <t>零件名称</t>
    <phoneticPr fontId="26" type="noConversion"/>
  </si>
  <si>
    <t xml:space="preserve">  变更内容</t>
    <phoneticPr fontId="26" type="noConversion"/>
  </si>
  <si>
    <t>变更原因</t>
    <phoneticPr fontId="26" type="noConversion"/>
  </si>
  <si>
    <t>变更来源</t>
    <phoneticPr fontId="26" type="noConversion"/>
  </si>
  <si>
    <t xml:space="preserve"> 日期</t>
    <phoneticPr fontId="40" type="noConversion"/>
  </si>
  <si>
    <t xml:space="preserve">  变更内容</t>
    <phoneticPr fontId="40" type="noConversion"/>
  </si>
  <si>
    <t>大垫圈</t>
    <phoneticPr fontId="35" type="noConversion"/>
  </si>
  <si>
    <t xml:space="preserve">开口挡圈 </t>
    <phoneticPr fontId="35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</si>
  <si>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6" type="noConversion"/>
  </si>
  <si>
    <t>标准化：</t>
    <phoneticPr fontId="26" type="noConversion"/>
  </si>
  <si>
    <t>内部图号</t>
    <phoneticPr fontId="35" type="noConversion"/>
  </si>
  <si>
    <t>中文名称</t>
    <phoneticPr fontId="26" type="noConversion"/>
  </si>
  <si>
    <t>批准:</t>
  </si>
  <si>
    <t>左扶手</t>
    <phoneticPr fontId="35" type="noConversion"/>
  </si>
  <si>
    <t>重量</t>
    <phoneticPr fontId="26" type="noConversion"/>
  </si>
  <si>
    <t>价格</t>
    <phoneticPr fontId="26" type="noConversion"/>
  </si>
  <si>
    <t>序号</t>
    <phoneticPr fontId="26" type="noConversion"/>
  </si>
  <si>
    <t>装配等级</t>
    <phoneticPr fontId="26" type="noConversion"/>
  </si>
  <si>
    <t>零件来源</t>
    <phoneticPr fontId="26" type="noConversion"/>
  </si>
  <si>
    <t>零件描述</t>
    <phoneticPr fontId="26" type="noConversion"/>
  </si>
  <si>
    <t>重要度</t>
    <phoneticPr fontId="26" type="noConversion"/>
  </si>
  <si>
    <t>单位</t>
    <phoneticPr fontId="26" type="noConversion"/>
  </si>
  <si>
    <t>数据版本</t>
    <phoneticPr fontId="26" type="noConversion"/>
  </si>
  <si>
    <t>图纸号</t>
    <phoneticPr fontId="26" type="noConversion"/>
  </si>
  <si>
    <t>图纸版本</t>
    <phoneticPr fontId="26" type="noConversion"/>
  </si>
  <si>
    <t>是否申请新零件号</t>
    <phoneticPr fontId="26" type="noConversion"/>
  </si>
  <si>
    <t>沿用件Y/N</t>
    <phoneticPr fontId="26" type="noConversion"/>
  </si>
  <si>
    <r>
      <rPr>
        <sz val="11"/>
        <color theme="1"/>
        <rFont val="宋体"/>
        <family val="3"/>
        <charset val="134"/>
      </rPr>
      <t>零件类别</t>
    </r>
    <phoneticPr fontId="26" type="noConversion"/>
  </si>
  <si>
    <t>材料</t>
    <phoneticPr fontId="26" type="noConversion"/>
  </si>
  <si>
    <t>规格</t>
    <phoneticPr fontId="35" type="noConversion"/>
  </si>
  <si>
    <t>材料标准</t>
    <phoneticPr fontId="26" type="noConversion"/>
  </si>
  <si>
    <t>轮廓尺寸
(长*宽*高)</t>
    <phoneticPr fontId="26" type="noConversion"/>
  </si>
  <si>
    <t>设计密度</t>
    <phoneticPr fontId="35" type="noConversion"/>
  </si>
  <si>
    <t>重量
（Kg）</t>
    <phoneticPr fontId="26" type="noConversion"/>
  </si>
  <si>
    <t>平台</t>
    <phoneticPr fontId="35" type="noConversion"/>
  </si>
  <si>
    <t>颜色</t>
    <phoneticPr fontId="35" type="noConversion"/>
  </si>
  <si>
    <t>表面处理</t>
    <phoneticPr fontId="26" type="noConversion"/>
  </si>
  <si>
    <t>数量</t>
    <phoneticPr fontId="35" type="noConversion"/>
  </si>
  <si>
    <t>汕德卡</t>
    <phoneticPr fontId="35" type="noConversion"/>
  </si>
  <si>
    <t>副驾驶员座椅总成</t>
    <phoneticPr fontId="35" type="noConversion"/>
  </si>
  <si>
    <t>座椅总成</t>
    <phoneticPr fontId="35" type="noConversion"/>
  </si>
  <si>
    <t>个</t>
    <phoneticPr fontId="35" type="noConversion"/>
  </si>
  <si>
    <t>1193*526*670</t>
    <phoneticPr fontId="35" type="noConversion"/>
  </si>
  <si>
    <t>2.0平台</t>
    <phoneticPr fontId="35" type="noConversion"/>
  </si>
  <si>
    <t>过程虚拟总成</t>
    <phoneticPr fontId="26" type="noConversion"/>
  </si>
  <si>
    <t>装配总成件</t>
    <phoneticPr fontId="26" type="noConversion"/>
  </si>
  <si>
    <t>焊接总成件</t>
    <phoneticPr fontId="26" type="noConversion"/>
  </si>
  <si>
    <t>T5</t>
    <phoneticPr fontId="35" type="noConversion"/>
  </si>
  <si>
    <t>注塑件</t>
    <phoneticPr fontId="26" type="noConversion"/>
  </si>
  <si>
    <t>分总成</t>
    <phoneticPr fontId="26" type="noConversion"/>
  </si>
  <si>
    <t>总成件</t>
    <phoneticPr fontId="26" type="noConversion"/>
  </si>
  <si>
    <t>黑色</t>
    <phoneticPr fontId="26" type="noConversion"/>
  </si>
  <si>
    <t>固定扶手</t>
    <phoneticPr fontId="26" type="noConversion"/>
  </si>
  <si>
    <t>1</t>
    <phoneticPr fontId="26" type="noConversion"/>
  </si>
  <si>
    <t>坐垫翻折限位钣金</t>
    <phoneticPr fontId="35" type="noConversion"/>
  </si>
  <si>
    <t>φ=6</t>
    <phoneticPr fontId="35" type="noConversion"/>
  </si>
  <si>
    <t>40*6*24</t>
    <phoneticPr fontId="35" type="noConversion"/>
  </si>
  <si>
    <t>坐垫翻折限位钣金回位簧</t>
    <phoneticPr fontId="35" type="noConversion"/>
  </si>
  <si>
    <t>23*7*8</t>
    <phoneticPr fontId="35" type="noConversion"/>
  </si>
  <si>
    <t>内六角花型盘头螺钉</t>
    <phoneticPr fontId="35" type="noConversion"/>
  </si>
  <si>
    <t>φ=5</t>
    <phoneticPr fontId="35" type="noConversion"/>
  </si>
  <si>
    <t>9.5*14*9.5</t>
    <phoneticPr fontId="35" type="noConversion"/>
  </si>
  <si>
    <t>1.2*15*15</t>
    <phoneticPr fontId="35" type="noConversion"/>
  </si>
  <si>
    <t>缝纫总成</t>
    <phoneticPr fontId="26" type="noConversion"/>
  </si>
  <si>
    <t>固定旋转坐框</t>
    <phoneticPr fontId="35" type="noConversion"/>
  </si>
  <si>
    <t>副驾驶员滑轨总成</t>
    <phoneticPr fontId="35" type="noConversion"/>
  </si>
  <si>
    <t>采购件WG1662511165/1-A</t>
    <phoneticPr fontId="35" type="noConversion"/>
  </si>
  <si>
    <t>270*600*460</t>
    <phoneticPr fontId="35" type="noConversion"/>
  </si>
  <si>
    <t>PP-TP30</t>
    <phoneticPr fontId="35" type="noConversion"/>
  </si>
  <si>
    <t>310*267*110</t>
    <phoneticPr fontId="35" type="noConversion"/>
  </si>
  <si>
    <t>H4</t>
    <phoneticPr fontId="35" type="noConversion"/>
  </si>
  <si>
    <t>包装H6扶手</t>
    <phoneticPr fontId="26" type="noConversion"/>
  </si>
  <si>
    <t>PE</t>
    <phoneticPr fontId="26" type="noConversion"/>
  </si>
  <si>
    <t>主副通用</t>
    <phoneticPr fontId="35" type="noConversion"/>
  </si>
  <si>
    <t>印刷品</t>
    <phoneticPr fontId="35" type="noConversion"/>
  </si>
  <si>
    <t xml:space="preserve">                          重汽出口车副驾驶员座椅总成（翻转）EBOM清单                          </t>
    <phoneticPr fontId="26" type="noConversion"/>
  </si>
  <si>
    <t>版本：0/A
识别号：GR/ZY/BOM-2023-08-001</t>
    <phoneticPr fontId="26" type="noConversion"/>
  </si>
  <si>
    <t>左扶手</t>
    <phoneticPr fontId="26" type="noConversion"/>
  </si>
  <si>
    <t>固定罩壳</t>
    <phoneticPr fontId="26" type="noConversion"/>
  </si>
  <si>
    <t>SHT0011030</t>
    <phoneticPr fontId="29" type="noConversion"/>
  </si>
  <si>
    <t>塑料件</t>
    <phoneticPr fontId="26" type="noConversion"/>
  </si>
  <si>
    <t>BFA0010037</t>
    <phoneticPr fontId="29" type="noConversion"/>
  </si>
  <si>
    <t>固定安全带出口罩壳底座</t>
    <phoneticPr fontId="26" type="noConversion"/>
  </si>
  <si>
    <t>SHT0010674</t>
    <phoneticPr fontId="29" type="noConversion"/>
  </si>
  <si>
    <t>重汽出口车副驾驶员座椅总成（翻转）EBOM清单</t>
    <phoneticPr fontId="26" type="noConversion"/>
  </si>
  <si>
    <t>以下空白</t>
    <phoneticPr fontId="35" type="noConversion"/>
  </si>
  <si>
    <t xml:space="preserve"> </t>
    <phoneticPr fontId="35" type="noConversion"/>
  </si>
  <si>
    <t>副司机靠背骨架焊接总成</t>
    <phoneticPr fontId="35" type="noConversion"/>
  </si>
  <si>
    <t>来源</t>
    <phoneticPr fontId="26" type="noConversion"/>
  </si>
  <si>
    <r>
      <rPr>
        <sz val="10"/>
        <color theme="1"/>
        <rFont val="宋体"/>
        <family val="3"/>
        <charset val="134"/>
      </rPr>
      <t>零件描述</t>
    </r>
    <phoneticPr fontId="26" type="noConversion"/>
  </si>
  <si>
    <r>
      <rPr>
        <sz val="11"/>
        <color theme="1"/>
        <rFont val="宋体"/>
        <family val="3"/>
        <charset val="134"/>
      </rPr>
      <t>图纸号</t>
    </r>
    <phoneticPr fontId="26" type="noConversion"/>
  </si>
  <si>
    <r>
      <rPr>
        <sz val="11"/>
        <color theme="1"/>
        <rFont val="宋体"/>
        <family val="3"/>
        <charset val="134"/>
      </rPr>
      <t>图纸版本</t>
    </r>
    <phoneticPr fontId="26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</si>
  <si>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6" type="noConversion"/>
  </si>
  <si>
    <t>规格</t>
    <phoneticPr fontId="26" type="noConversion"/>
  </si>
  <si>
    <t>平台</t>
    <phoneticPr fontId="26" type="noConversion"/>
  </si>
  <si>
    <t>颜色</t>
    <phoneticPr fontId="26" type="noConversion"/>
  </si>
  <si>
    <t>皮纹</t>
    <phoneticPr fontId="26" type="noConversion"/>
  </si>
  <si>
    <t>工艺规格</t>
    <phoneticPr fontId="35" type="noConversion"/>
  </si>
  <si>
    <t>工艺用量
（Kg）</t>
    <phoneticPr fontId="35" type="noConversion"/>
  </si>
  <si>
    <t>焊接长度
（cm）</t>
    <phoneticPr fontId="35" type="noConversion"/>
  </si>
  <si>
    <r>
      <t>涂装面积
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）</t>
    </r>
    <phoneticPr fontId="35" type="noConversion"/>
  </si>
  <si>
    <t>外购/ 自制</t>
    <phoneticPr fontId="26" type="noConversion"/>
  </si>
  <si>
    <t>供应商</t>
    <phoneticPr fontId="26" type="noConversion"/>
  </si>
  <si>
    <t>价格</t>
    <phoneticPr fontId="35" type="noConversion"/>
  </si>
  <si>
    <r>
      <rPr>
        <sz val="11"/>
        <color theme="1"/>
        <rFont val="宋体"/>
        <family val="3"/>
        <charset val="134"/>
      </rPr>
      <t>备注</t>
    </r>
    <phoneticPr fontId="26" type="noConversion"/>
  </si>
  <si>
    <t>用量</t>
    <phoneticPr fontId="26" type="noConversion"/>
  </si>
  <si>
    <t>过程虚拟件</t>
    <phoneticPr fontId="26" type="noConversion"/>
  </si>
  <si>
    <t>调角器固定</t>
    <phoneticPr fontId="26" type="noConversion"/>
  </si>
  <si>
    <t>8</t>
    <phoneticPr fontId="26" type="noConversion"/>
  </si>
  <si>
    <t>发泡</t>
    <phoneticPr fontId="26" type="noConversion"/>
  </si>
  <si>
    <t>带座盆延伸</t>
    <phoneticPr fontId="26" type="noConversion"/>
  </si>
  <si>
    <t>固定升降、阻尼手柄</t>
    <phoneticPr fontId="26" type="noConversion"/>
  </si>
  <si>
    <t>黑锌</t>
    <phoneticPr fontId="26" type="noConversion"/>
  </si>
  <si>
    <t>——</t>
    <phoneticPr fontId="29" type="noConversion"/>
  </si>
  <si>
    <t>镀锌</t>
    <phoneticPr fontId="26" type="noConversion"/>
  </si>
  <si>
    <t>27</t>
    <phoneticPr fontId="26" type="noConversion"/>
  </si>
  <si>
    <t>Ea</t>
    <phoneticPr fontId="35" type="noConversion"/>
  </si>
  <si>
    <t>3</t>
    <phoneticPr fontId="26" type="noConversion"/>
  </si>
  <si>
    <t>重汽出口车副驾驶员座椅总成（高配）EBOM</t>
    <phoneticPr fontId="26" type="noConversion"/>
  </si>
  <si>
    <t>减震</t>
    <phoneticPr fontId="29" type="noConversion"/>
  </si>
  <si>
    <t>693*660*1158</t>
    <phoneticPr fontId="35" type="noConversion"/>
  </si>
  <si>
    <t>副驾驶员靠背总成</t>
    <phoneticPr fontId="35" type="noConversion"/>
  </si>
  <si>
    <t>副驾驶员靠背面套总成</t>
    <phoneticPr fontId="35" type="noConversion"/>
  </si>
  <si>
    <t>256*566*860</t>
    <phoneticPr fontId="35" type="noConversion"/>
  </si>
  <si>
    <t>副驾驶员靠背泡沫总成</t>
    <phoneticPr fontId="35" type="noConversion"/>
  </si>
  <si>
    <t>SHT0011030</t>
    <phoneticPr fontId="35" type="noConversion"/>
  </si>
  <si>
    <t>副驾驶安全带出口罩壳底座</t>
    <phoneticPr fontId="35" type="noConversion"/>
  </si>
  <si>
    <t>58*163*388</t>
    <phoneticPr fontId="35" type="noConversion"/>
  </si>
  <si>
    <t>内梅花三角牙自攻螺钉</t>
    <phoneticPr fontId="35" type="noConversion"/>
  </si>
  <si>
    <t>SHT0010674</t>
    <phoneticPr fontId="35" type="noConversion"/>
  </si>
  <si>
    <t>副驾驶安全带出口罩壳</t>
    <phoneticPr fontId="35" type="noConversion"/>
  </si>
  <si>
    <t>SHT0013505</t>
    <phoneticPr fontId="35" type="noConversion"/>
  </si>
  <si>
    <t>副驾驶员安全带总成</t>
    <phoneticPr fontId="35" type="noConversion"/>
  </si>
  <si>
    <t>安全带螺栓按冒</t>
    <phoneticPr fontId="35" type="noConversion"/>
  </si>
  <si>
    <t>X3000</t>
    <phoneticPr fontId="35" type="noConversion"/>
  </si>
  <si>
    <t>SQX3000-6902951</t>
    <phoneticPr fontId="35" type="noConversion"/>
  </si>
  <si>
    <t>安全带锁扣总成</t>
    <phoneticPr fontId="35" type="noConversion"/>
  </si>
  <si>
    <t>BFA0010027</t>
    <phoneticPr fontId="35" type="noConversion"/>
  </si>
  <si>
    <t>内六角圆柱头螺钉</t>
    <phoneticPr fontId="35" type="noConversion"/>
  </si>
  <si>
    <t>13*13*28</t>
    <phoneticPr fontId="35" type="noConversion"/>
  </si>
  <si>
    <t>SHT0013039</t>
    <phoneticPr fontId="35" type="noConversion"/>
  </si>
  <si>
    <t>副驾驶调角器总成</t>
    <phoneticPr fontId="35" type="noConversion"/>
  </si>
  <si>
    <t>495*128*186</t>
    <phoneticPr fontId="35" type="noConversion"/>
  </si>
  <si>
    <t>Q150B1025Q</t>
    <phoneticPr fontId="35" type="noConversion"/>
  </si>
  <si>
    <t>18*31*17</t>
    <phoneticPr fontId="35" type="noConversion"/>
  </si>
  <si>
    <t>Q40110</t>
    <phoneticPr fontId="35" type="noConversion"/>
  </si>
  <si>
    <t>平垫圈</t>
    <phoneticPr fontId="35" type="noConversion"/>
  </si>
  <si>
    <t>20*2*20</t>
    <phoneticPr fontId="35" type="noConversion"/>
  </si>
  <si>
    <t>Q40310</t>
    <phoneticPr fontId="35" type="noConversion"/>
  </si>
  <si>
    <t>弹垫圈</t>
    <phoneticPr fontId="35" type="noConversion"/>
  </si>
  <si>
    <t>20*3*20</t>
    <phoneticPr fontId="35" type="noConversion"/>
  </si>
  <si>
    <t>坐垫总成</t>
    <phoneticPr fontId="35" type="noConversion"/>
  </si>
  <si>
    <t>511*498*146</t>
    <phoneticPr fontId="35" type="noConversion"/>
  </si>
  <si>
    <t>坐垫面套总成</t>
    <phoneticPr fontId="35" type="noConversion"/>
  </si>
  <si>
    <t>410*499*113</t>
    <phoneticPr fontId="35" type="noConversion"/>
  </si>
  <si>
    <t>坐垫泡沫总成</t>
    <phoneticPr fontId="35" type="noConversion"/>
  </si>
  <si>
    <t>504*491*106</t>
    <phoneticPr fontId="35" type="noConversion"/>
  </si>
  <si>
    <t>SQX3000-6801100</t>
    <phoneticPr fontId="35" type="noConversion"/>
  </si>
  <si>
    <t>坐盆总成</t>
    <phoneticPr fontId="35" type="noConversion"/>
  </si>
  <si>
    <t>75*466*419</t>
    <phoneticPr fontId="35" type="noConversion"/>
  </si>
  <si>
    <t>SHT0013262</t>
    <phoneticPr fontId="35" type="noConversion"/>
  </si>
  <si>
    <t>480*419*148</t>
    <phoneticPr fontId="35" type="noConversion"/>
  </si>
  <si>
    <t>SHT0013099</t>
    <phoneticPr fontId="35" type="noConversion"/>
  </si>
  <si>
    <t>P22</t>
    <phoneticPr fontId="35" type="noConversion"/>
  </si>
  <si>
    <t>SHT0011962</t>
    <phoneticPr fontId="35" type="noConversion"/>
  </si>
  <si>
    <t>前部罩壳</t>
    <phoneticPr fontId="35" type="noConversion"/>
  </si>
  <si>
    <t>PA6+T30</t>
    <phoneticPr fontId="35" type="noConversion"/>
  </si>
  <si>
    <t>48*296*71</t>
    <phoneticPr fontId="35" type="noConversion"/>
  </si>
  <si>
    <t>SHT0012895</t>
    <phoneticPr fontId="35" type="noConversion"/>
  </si>
  <si>
    <t>左侧罩壳</t>
    <phoneticPr fontId="35" type="noConversion"/>
  </si>
  <si>
    <t>558*129*231</t>
    <phoneticPr fontId="35" type="noConversion"/>
  </si>
  <si>
    <t>SHT0012903</t>
    <phoneticPr fontId="35" type="noConversion"/>
  </si>
  <si>
    <t>调角器右罩壳</t>
    <phoneticPr fontId="35" type="noConversion"/>
  </si>
  <si>
    <t>558*111*229</t>
    <phoneticPr fontId="35" type="noConversion"/>
  </si>
  <si>
    <t>SHT0013407</t>
    <phoneticPr fontId="35" type="noConversion"/>
  </si>
  <si>
    <t>H5</t>
    <phoneticPr fontId="35" type="noConversion"/>
  </si>
  <si>
    <t xml:space="preserve">H5-6806004 </t>
    <phoneticPr fontId="35" type="noConversion"/>
  </si>
  <si>
    <t>延伸手柄</t>
    <phoneticPr fontId="35" type="noConversion"/>
  </si>
  <si>
    <t>28*127*23</t>
    <phoneticPr fontId="35" type="noConversion"/>
  </si>
  <si>
    <t>SHT0012902</t>
    <phoneticPr fontId="35" type="noConversion"/>
  </si>
  <si>
    <t>仰角手柄</t>
    <phoneticPr fontId="35" type="noConversion"/>
  </si>
  <si>
    <t>99*33*31</t>
    <phoneticPr fontId="35" type="noConversion"/>
  </si>
  <si>
    <t>SHT0012896</t>
    <phoneticPr fontId="35" type="noConversion"/>
  </si>
  <si>
    <t>调角器手柄</t>
    <phoneticPr fontId="35" type="noConversion"/>
  </si>
  <si>
    <t>137*33*53</t>
    <phoneticPr fontId="35" type="noConversion"/>
  </si>
  <si>
    <t>SHT0015098</t>
    <phoneticPr fontId="35" type="noConversion"/>
  </si>
  <si>
    <t>升降调节机构总成</t>
    <phoneticPr fontId="35" type="noConversion"/>
  </si>
  <si>
    <t>PA66</t>
    <phoneticPr fontId="35" type="noConversion"/>
  </si>
  <si>
    <t>PA6</t>
    <phoneticPr fontId="35" type="noConversion"/>
  </si>
  <si>
    <t>SHT0012939</t>
    <phoneticPr fontId="35" type="noConversion"/>
  </si>
  <si>
    <t>速降堵盖</t>
    <phoneticPr fontId="35" type="noConversion"/>
  </si>
  <si>
    <t>GB/T845-85 BT</t>
    <phoneticPr fontId="35" type="noConversion"/>
  </si>
  <si>
    <t>圆头割尾自攻钉</t>
    <phoneticPr fontId="35" type="noConversion"/>
  </si>
  <si>
    <t>4.8*13F型</t>
    <phoneticPr fontId="35" type="noConversion"/>
  </si>
  <si>
    <t>SHT0013264</t>
    <phoneticPr fontId="35" type="noConversion"/>
  </si>
  <si>
    <t>副驾驶员六孔腰托开关总成</t>
    <phoneticPr fontId="35" type="noConversion"/>
  </si>
  <si>
    <t>74*33*58</t>
    <phoneticPr fontId="35" type="noConversion"/>
  </si>
  <si>
    <t>BPC0010012</t>
    <phoneticPr fontId="35" type="noConversion"/>
  </si>
  <si>
    <t>4mm卡箍</t>
    <phoneticPr fontId="35" type="noConversion"/>
  </si>
  <si>
    <t>POM</t>
    <phoneticPr fontId="35" type="noConversion"/>
  </si>
  <si>
    <t>φ6.5*11.5</t>
    <phoneticPr fontId="35" type="noConversion"/>
  </si>
  <si>
    <t>Q2714213</t>
    <phoneticPr fontId="35" type="noConversion"/>
  </si>
  <si>
    <t>大扁头盘头自攻钉</t>
    <phoneticPr fontId="35" type="noConversion"/>
  </si>
  <si>
    <t>ST4.2*13</t>
    <phoneticPr fontId="35" type="noConversion"/>
  </si>
  <si>
    <t>GB/T9074.18-1988</t>
    <phoneticPr fontId="35" type="noConversion"/>
  </si>
  <si>
    <t>15G100P</t>
    <phoneticPr fontId="35" type="noConversion"/>
  </si>
  <si>
    <t>H4G-6802112</t>
    <phoneticPr fontId="35" type="noConversion"/>
  </si>
  <si>
    <t>扎带</t>
    <phoneticPr fontId="35" type="noConversion"/>
  </si>
  <si>
    <t>Q43640</t>
    <phoneticPr fontId="35" type="noConversion"/>
  </si>
  <si>
    <t>⌀4</t>
    <phoneticPr fontId="35" type="noConversion"/>
  </si>
  <si>
    <t>8*8*1</t>
    <phoneticPr fontId="35" type="noConversion"/>
  </si>
  <si>
    <t>SHT0012488</t>
    <phoneticPr fontId="35" type="noConversion"/>
  </si>
  <si>
    <t>扶手包装膜</t>
    <phoneticPr fontId="35" type="noConversion"/>
  </si>
  <si>
    <t>PE</t>
    <phoneticPr fontId="35" type="noConversion"/>
  </si>
  <si>
    <t>SHT0013882</t>
    <phoneticPr fontId="35" type="noConversion"/>
  </si>
  <si>
    <t>靠背塑料包装套</t>
    <phoneticPr fontId="35" type="noConversion"/>
  </si>
  <si>
    <t>SHT0013883</t>
    <phoneticPr fontId="35" type="noConversion"/>
  </si>
  <si>
    <t>坐垫塑料包装套</t>
    <phoneticPr fontId="35" type="noConversion"/>
  </si>
  <si>
    <t>汕德卡高配副驾驶员座椅说明书</t>
    <phoneticPr fontId="35" type="noConversion"/>
  </si>
  <si>
    <t>轻卡</t>
    <phoneticPr fontId="35" type="noConversion"/>
  </si>
  <si>
    <t>TWA0000185</t>
    <phoneticPr fontId="35" type="noConversion"/>
  </si>
  <si>
    <t>济南轻卡条形码</t>
    <phoneticPr fontId="35" type="noConversion"/>
  </si>
  <si>
    <t xml:space="preserve">                          重汽出口车副驾驶员座椅总成（高配）EBOM清单                          </t>
    <phoneticPr fontId="26" type="noConversion"/>
  </si>
  <si>
    <t>车型</t>
    <phoneticPr fontId="29" type="noConversion"/>
  </si>
  <si>
    <t>序号</t>
    <phoneticPr fontId="29" type="noConversion"/>
  </si>
  <si>
    <t>名称</t>
    <phoneticPr fontId="29" type="noConversion"/>
  </si>
  <si>
    <t>件号</t>
    <phoneticPr fontId="29" type="noConversion"/>
  </si>
  <si>
    <t>主机信息</t>
    <phoneticPr fontId="29" type="noConversion"/>
  </si>
  <si>
    <t>配置</t>
    <phoneticPr fontId="29" type="noConversion"/>
  </si>
  <si>
    <t>安全带证书</t>
    <phoneticPr fontId="29" type="noConversion"/>
  </si>
  <si>
    <t>车辆名称、型号、商标</t>
    <phoneticPr fontId="29" type="noConversion"/>
  </si>
  <si>
    <t>车辆类型</t>
    <phoneticPr fontId="29" type="noConversion"/>
  </si>
  <si>
    <t>车辆生产企业</t>
    <phoneticPr fontId="29" type="noConversion"/>
  </si>
  <si>
    <t>车体型号及生产企业</t>
    <phoneticPr fontId="29" type="noConversion"/>
  </si>
  <si>
    <t>认证型号</t>
    <phoneticPr fontId="29" type="noConversion"/>
  </si>
  <si>
    <t>安全带高调</t>
    <phoneticPr fontId="29" type="noConversion"/>
  </si>
  <si>
    <t>靠背调节</t>
    <phoneticPr fontId="29" type="noConversion"/>
  </si>
  <si>
    <t>扶手</t>
    <phoneticPr fontId="29" type="noConversion"/>
  </si>
  <si>
    <t>气动升降</t>
    <phoneticPr fontId="29" type="noConversion"/>
  </si>
  <si>
    <t>速升速降</t>
    <phoneticPr fontId="29" type="noConversion"/>
  </si>
  <si>
    <t>气囊减震</t>
    <phoneticPr fontId="29" type="noConversion"/>
  </si>
  <si>
    <t>阻尼调节</t>
    <phoneticPr fontId="29" type="noConversion"/>
  </si>
  <si>
    <t>坐垫延伸</t>
    <phoneticPr fontId="29" type="noConversion"/>
  </si>
  <si>
    <t>坐垫倾角</t>
    <phoneticPr fontId="29" type="noConversion"/>
  </si>
  <si>
    <t>通风</t>
    <phoneticPr fontId="29" type="noConversion"/>
  </si>
  <si>
    <t>加热</t>
    <phoneticPr fontId="29" type="noConversion"/>
  </si>
  <si>
    <t>安全带报警</t>
    <phoneticPr fontId="29" type="noConversion"/>
  </si>
  <si>
    <t>坐垫翻折</t>
    <phoneticPr fontId="29" type="noConversion"/>
  </si>
  <si>
    <t>前后调节</t>
    <phoneticPr fontId="29" type="noConversion"/>
  </si>
  <si>
    <t>型号</t>
    <phoneticPr fontId="29" type="noConversion"/>
  </si>
  <si>
    <t>供应商</t>
    <phoneticPr fontId="29" type="noConversion"/>
  </si>
  <si>
    <t>左舵</t>
    <phoneticPr fontId="29" type="noConversion"/>
  </si>
  <si>
    <t>牵引汽车，ZZ4257V324GF1，豪沃牌</t>
    <phoneticPr fontId="29" type="noConversion"/>
  </si>
  <si>
    <t>N类</t>
    <phoneticPr fontId="29" type="noConversion"/>
  </si>
  <si>
    <t>中国重汽集团济南卡车股份有限公司</t>
    <phoneticPr fontId="29" type="noConversion"/>
  </si>
  <si>
    <t>TX、T5G中国重汽集团济南卡车股份有限公司</t>
    <phoneticPr fontId="29" type="noConversion"/>
  </si>
  <si>
    <t>RC510038</t>
  </si>
  <si>
    <t>√</t>
    <phoneticPr fontId="29" type="noConversion"/>
  </si>
  <si>
    <t>×</t>
    <phoneticPr fontId="29" type="noConversion"/>
  </si>
  <si>
    <t>GR H6-LH-HA-11</t>
    <phoneticPr fontId="29" type="noConversion"/>
  </si>
  <si>
    <t>奥托立夫</t>
    <phoneticPr fontId="29" type="noConversion"/>
  </si>
  <si>
    <t>副驾驶员座椅总成
（坐垫翻折）</t>
    <phoneticPr fontId="29" type="noConversion"/>
  </si>
  <si>
    <t>牵引汽车，ZZ4257V324GF1，豪沃牌</t>
  </si>
  <si>
    <t>RC510031</t>
    <phoneticPr fontId="29" type="noConversion"/>
  </si>
  <si>
    <t>KS28AM.109</t>
    <phoneticPr fontId="29" type="noConversion"/>
  </si>
  <si>
    <t>泉州福兴</t>
    <phoneticPr fontId="29" type="noConversion"/>
  </si>
  <si>
    <t>副驾驶员座椅总成
（减震）</t>
    <phoneticPr fontId="29" type="noConversion"/>
  </si>
  <si>
    <t>右舵</t>
    <phoneticPr fontId="29" type="noConversion"/>
  </si>
  <si>
    <t>GR H6-RH-HA-11</t>
    <phoneticPr fontId="29" type="noConversion"/>
  </si>
  <si>
    <t>SHT0010036</t>
    <phoneticPr fontId="35" type="noConversion"/>
  </si>
  <si>
    <t>SHT0016427</t>
    <phoneticPr fontId="35" type="noConversion"/>
  </si>
  <si>
    <t>SHT0016456</t>
    <phoneticPr fontId="35" type="noConversion"/>
  </si>
  <si>
    <t>SHT0016457</t>
    <phoneticPr fontId="35" type="noConversion"/>
  </si>
  <si>
    <t>SHT0016458</t>
    <phoneticPr fontId="35" type="noConversion"/>
  </si>
  <si>
    <t>SHT0016459</t>
    <phoneticPr fontId="35" type="noConversion"/>
  </si>
  <si>
    <t>SHT0016460</t>
    <phoneticPr fontId="35" type="noConversion"/>
  </si>
  <si>
    <t>SHT0016461</t>
    <phoneticPr fontId="35" type="noConversion"/>
  </si>
  <si>
    <t>SHT0016462</t>
    <phoneticPr fontId="35" type="noConversion"/>
  </si>
  <si>
    <t>BEC0016426</t>
    <phoneticPr fontId="35" type="noConversion"/>
  </si>
  <si>
    <t>自适应阻尼、重汽新开滑轨220、吉利卷周期固定支架
SHT0016463-滑轨总成</t>
    <phoneticPr fontId="35" type="noConversion"/>
  </si>
  <si>
    <t>焊接件</t>
    <phoneticPr fontId="35" type="noConversion"/>
  </si>
  <si>
    <t>365*99*30</t>
    <phoneticPr fontId="35" type="noConversion"/>
  </si>
  <si>
    <t>靠背左侧主钣</t>
    <phoneticPr fontId="35" type="noConversion"/>
  </si>
  <si>
    <t>钣金件</t>
    <phoneticPr fontId="35" type="noConversion"/>
  </si>
  <si>
    <t xml:space="preserve">SPFH590  </t>
    <phoneticPr fontId="35" type="noConversion"/>
  </si>
  <si>
    <t xml:space="preserve"> t=2.0</t>
    <phoneticPr fontId="35" type="noConversion"/>
  </si>
  <si>
    <t>Q/BQB301
Q/BQB310</t>
    <phoneticPr fontId="35" type="noConversion"/>
  </si>
  <si>
    <t>点焊螺母</t>
    <phoneticPr fontId="35" type="noConversion"/>
  </si>
  <si>
    <t>M10</t>
    <phoneticPr fontId="35" type="noConversion"/>
  </si>
  <si>
    <t>靠背右侧主钣</t>
    <phoneticPr fontId="35" type="noConversion"/>
  </si>
  <si>
    <t xml:space="preserve">SPFH590   </t>
    <phoneticPr fontId="35" type="noConversion"/>
  </si>
  <si>
    <t>t=2.0</t>
    <phoneticPr fontId="35" type="noConversion"/>
  </si>
  <si>
    <t>M10点焊螺母</t>
    <phoneticPr fontId="35" type="noConversion"/>
  </si>
  <si>
    <t>副驾驶员下安全带导向钢丝</t>
    <phoneticPr fontId="35" type="noConversion"/>
  </si>
  <si>
    <t>线材</t>
    <phoneticPr fontId="35" type="noConversion"/>
  </si>
  <si>
    <t>钢丝</t>
    <phoneticPr fontId="35" type="noConversion"/>
  </si>
  <si>
    <t>圆钢Q235</t>
    <phoneticPr fontId="35" type="noConversion"/>
  </si>
  <si>
    <t>⌀6</t>
    <phoneticPr fontId="35" type="noConversion"/>
  </si>
  <si>
    <t>GB/T 700</t>
    <phoneticPr fontId="35" type="noConversion"/>
  </si>
  <si>
    <t>65*258*98</t>
    <phoneticPr fontId="35" type="noConversion"/>
  </si>
  <si>
    <t>SHT0010416</t>
    <phoneticPr fontId="29" type="noConversion"/>
  </si>
  <si>
    <t>SHT0010368</t>
    <phoneticPr fontId="29" type="noConversion"/>
  </si>
  <si>
    <t>2.0-Q/BQB 301
SPFH590-Q/BQB 310</t>
    <phoneticPr fontId="35" type="noConversion"/>
  </si>
  <si>
    <t>BFA0000400</t>
    <phoneticPr fontId="29" type="noConversion"/>
  </si>
  <si>
    <t>SHT0010369</t>
    <phoneticPr fontId="29" type="noConversion"/>
  </si>
  <si>
    <t>SHT0010763</t>
    <phoneticPr fontId="29" type="noConversion"/>
  </si>
  <si>
    <t>⌀6-GB/T 342
Q235-GB/T 700</t>
    <phoneticPr fontId="35" type="noConversion"/>
  </si>
  <si>
    <t>2.0-Q/BQB 401   QSTE340TM-Q/BQB 419</t>
    <phoneticPr fontId="35" type="noConversion"/>
  </si>
  <si>
    <t>1.5-Q/BQB 301   SAPH440-Q/BQB310</t>
    <phoneticPr fontId="35" type="noConversion"/>
  </si>
  <si>
    <t>SHT0010066</t>
    <phoneticPr fontId="29" type="noConversion"/>
  </si>
  <si>
    <t>φ5-GB/T 342        Q235-GB/T 700</t>
    <phoneticPr fontId="35" type="noConversion"/>
  </si>
  <si>
    <t>玄德6</t>
    <phoneticPr fontId="35" type="noConversion"/>
  </si>
  <si>
    <t>扶手支架焊接组件</t>
    <phoneticPr fontId="35" type="noConversion"/>
  </si>
  <si>
    <t>焊接总成</t>
    <phoneticPr fontId="35" type="noConversion"/>
  </si>
  <si>
    <t>150*22*40</t>
    <phoneticPr fontId="35" type="noConversion"/>
  </si>
  <si>
    <t>扶手支架</t>
    <phoneticPr fontId="35" type="noConversion"/>
  </si>
  <si>
    <t>SAPH440</t>
    <phoneticPr fontId="35" type="noConversion"/>
  </si>
  <si>
    <t>t=3.0</t>
    <phoneticPr fontId="35" type="noConversion"/>
  </si>
  <si>
    <t>焊接六角螺母</t>
    <phoneticPr fontId="35" type="noConversion"/>
  </si>
  <si>
    <t>M8</t>
    <phoneticPr fontId="35" type="noConversion"/>
  </si>
  <si>
    <t>14*16*6</t>
    <phoneticPr fontId="35" type="noConversion"/>
  </si>
  <si>
    <t>SHT0016468</t>
    <phoneticPr fontId="29" type="noConversion"/>
  </si>
  <si>
    <t>SHT0016473</t>
    <phoneticPr fontId="29" type="noConversion"/>
  </si>
  <si>
    <t>SHT0016480</t>
    <phoneticPr fontId="29" type="noConversion"/>
  </si>
  <si>
    <t>SHT0016485</t>
    <phoneticPr fontId="29" type="noConversion"/>
  </si>
  <si>
    <t>SHT0016471</t>
    <phoneticPr fontId="35" type="noConversion"/>
  </si>
  <si>
    <t>SHT0016470</t>
    <phoneticPr fontId="35" type="noConversion"/>
  </si>
  <si>
    <t>SHT0016469</t>
    <phoneticPr fontId="35" type="noConversion"/>
  </si>
  <si>
    <t>SHT0016480</t>
    <phoneticPr fontId="35" type="noConversion"/>
  </si>
  <si>
    <t>SHT0016488</t>
    <phoneticPr fontId="35" type="noConversion"/>
  </si>
  <si>
    <t>SHT0016489</t>
    <phoneticPr fontId="35" type="noConversion"/>
  </si>
  <si>
    <t>SHT0016490</t>
    <phoneticPr fontId="35" type="noConversion"/>
  </si>
  <si>
    <t>SHT0016491</t>
    <phoneticPr fontId="35" type="noConversion"/>
  </si>
  <si>
    <t>SHT0011281</t>
    <phoneticPr fontId="35" type="noConversion"/>
  </si>
  <si>
    <t>H4-2.2</t>
    <phoneticPr fontId="35" type="noConversion"/>
  </si>
  <si>
    <t>SHT0016503</t>
    <phoneticPr fontId="35" type="noConversion"/>
  </si>
  <si>
    <t>SHT0016535</t>
    <phoneticPr fontId="35" type="noConversion"/>
  </si>
  <si>
    <t>SHT0016534</t>
    <phoneticPr fontId="35" type="noConversion"/>
  </si>
  <si>
    <t>1.284</t>
    <phoneticPr fontId="35" type="noConversion"/>
  </si>
  <si>
    <t>50kg/m³</t>
    <phoneticPr fontId="35" type="noConversion"/>
  </si>
  <si>
    <t>1.345</t>
    <phoneticPr fontId="35" type="noConversion"/>
  </si>
  <si>
    <t>SHT0016536</t>
    <phoneticPr fontId="29" type="noConversion"/>
  </si>
  <si>
    <t>SHT0016509</t>
    <phoneticPr fontId="29" type="noConversion"/>
  </si>
  <si>
    <t>SHT0016509</t>
    <phoneticPr fontId="35" type="noConversion"/>
  </si>
  <si>
    <t>SHT0011070</t>
    <phoneticPr fontId="29" type="noConversion"/>
  </si>
  <si>
    <t>SHT0011071</t>
    <phoneticPr fontId="29" type="noConversion"/>
  </si>
  <si>
    <t>SHT0011603</t>
    <phoneticPr fontId="29" type="noConversion"/>
  </si>
  <si>
    <t>SHT0011604</t>
    <phoneticPr fontId="29" type="noConversion"/>
  </si>
  <si>
    <t>SHT0016469</t>
    <phoneticPr fontId="29" type="noConversion"/>
  </si>
  <si>
    <t>过程虚拟总成</t>
    <phoneticPr fontId="35" type="noConversion"/>
  </si>
  <si>
    <t>装配总成件</t>
    <phoneticPr fontId="35" type="noConversion"/>
  </si>
  <si>
    <t>SHT0016470</t>
    <phoneticPr fontId="29" type="noConversion"/>
  </si>
  <si>
    <t>副驾靠背背板</t>
    <phoneticPr fontId="35" type="noConversion"/>
  </si>
  <si>
    <t>791*554*1</t>
    <phoneticPr fontId="35" type="noConversion"/>
  </si>
  <si>
    <t>SHT0016471</t>
    <phoneticPr fontId="29" type="noConversion"/>
  </si>
  <si>
    <t>232*568*878</t>
    <phoneticPr fontId="35" type="noConversion"/>
  </si>
  <si>
    <t>SHT0016472</t>
    <phoneticPr fontId="29" type="noConversion"/>
  </si>
  <si>
    <t>SHT0011308</t>
    <phoneticPr fontId="29" type="noConversion"/>
  </si>
  <si>
    <t>靠背泡沫预埋钢丝1</t>
    <phoneticPr fontId="35" type="noConversion"/>
  </si>
  <si>
    <t>65#</t>
    <phoneticPr fontId="35" type="noConversion"/>
  </si>
  <si>
    <t>GB/T699</t>
    <phoneticPr fontId="35" type="noConversion"/>
  </si>
  <si>
    <r>
      <t>1</t>
    </r>
    <r>
      <rPr>
        <sz val="11"/>
        <color theme="1"/>
        <rFont val="宋体"/>
        <family val="3"/>
        <charset val="134"/>
        <scheme val="minor"/>
      </rPr>
      <t>4*350*81</t>
    </r>
    <phoneticPr fontId="35" type="noConversion"/>
  </si>
  <si>
    <t>SHT0011309</t>
    <phoneticPr fontId="29" type="noConversion"/>
  </si>
  <si>
    <t>靠背泡沫预埋钢丝2</t>
    <phoneticPr fontId="35" type="noConversion"/>
  </si>
  <si>
    <t>18*35*99</t>
    <phoneticPr fontId="35" type="noConversion"/>
  </si>
  <si>
    <t>SHT0011310</t>
    <phoneticPr fontId="29" type="noConversion"/>
  </si>
  <si>
    <t>靠背泡沫预埋钢丝3</t>
    <phoneticPr fontId="35" type="noConversion"/>
  </si>
  <si>
    <t>60*12*242</t>
    <phoneticPr fontId="35" type="noConversion"/>
  </si>
  <si>
    <t>SHT0012327</t>
    <phoneticPr fontId="29" type="noConversion"/>
  </si>
  <si>
    <t>坐垫横向预埋钢丝</t>
    <phoneticPr fontId="35" type="noConversion"/>
  </si>
  <si>
    <t>φ=2</t>
    <phoneticPr fontId="35" type="noConversion"/>
  </si>
  <si>
    <t>200*9*4</t>
    <phoneticPr fontId="35" type="noConversion"/>
  </si>
  <si>
    <t>SHT0016527</t>
    <phoneticPr fontId="29" type="noConversion"/>
  </si>
  <si>
    <t>无纺布</t>
    <phoneticPr fontId="35" type="noConversion"/>
  </si>
  <si>
    <t>SHT0016528</t>
    <phoneticPr fontId="29" type="noConversion"/>
  </si>
  <si>
    <t>靠背右侧无纺布</t>
    <phoneticPr fontId="35" type="noConversion"/>
  </si>
  <si>
    <t>靠背骨架电泳总成</t>
    <phoneticPr fontId="35" type="noConversion"/>
  </si>
  <si>
    <t>电泳总成</t>
    <phoneticPr fontId="35" type="noConversion"/>
  </si>
  <si>
    <t>副司机安全带上固定钣焊接总成</t>
    <phoneticPr fontId="35" type="noConversion"/>
  </si>
  <si>
    <t>副司机安全带上固定钣金</t>
    <phoneticPr fontId="35" type="noConversion"/>
  </si>
  <si>
    <t>SPFH590
t=2.0</t>
    <phoneticPr fontId="35" type="noConversion"/>
  </si>
  <si>
    <t>152*43*356</t>
    <phoneticPr fontId="35" type="noConversion"/>
  </si>
  <si>
    <t>汽车安全带用焊接螺母</t>
    <phoneticPr fontId="35" type="noConversion"/>
  </si>
  <si>
    <t>17*17*9</t>
    <phoneticPr fontId="35" type="noConversion"/>
  </si>
  <si>
    <t>副司机安全带上固定加强钣金</t>
    <phoneticPr fontId="35" type="noConversion"/>
  </si>
  <si>
    <t>H6肩部支撑钢丝</t>
    <phoneticPr fontId="35" type="noConversion"/>
  </si>
  <si>
    <t>Q235 Φ6</t>
    <phoneticPr fontId="35" type="noConversion"/>
  </si>
  <si>
    <t>SHT0016474</t>
    <phoneticPr fontId="29" type="noConversion"/>
  </si>
  <si>
    <t>靠背弯管焊接总成</t>
    <phoneticPr fontId="35" type="noConversion"/>
  </si>
  <si>
    <t>SHT0016475</t>
    <phoneticPr fontId="29" type="noConversion"/>
  </si>
  <si>
    <t>管材</t>
    <phoneticPr fontId="35" type="noConversion"/>
  </si>
  <si>
    <t>QSTE420TM   
Φ20*2.0</t>
    <phoneticPr fontId="35" type="noConversion"/>
  </si>
  <si>
    <t>20*410*437</t>
    <phoneticPr fontId="35" type="noConversion"/>
  </si>
  <si>
    <t>SHT0016476</t>
    <phoneticPr fontId="29" type="noConversion"/>
  </si>
  <si>
    <t>靠背下U形管</t>
    <phoneticPr fontId="35" type="noConversion"/>
  </si>
  <si>
    <t>QSTE340TM Φ25*2.0</t>
    <phoneticPr fontId="35" type="noConversion"/>
  </si>
  <si>
    <t>25*423*392</t>
    <phoneticPr fontId="35" type="noConversion"/>
  </si>
  <si>
    <t>SHT0016477</t>
    <phoneticPr fontId="29" type="noConversion"/>
  </si>
  <si>
    <t>靠背上支撑方管</t>
    <phoneticPr fontId="35" type="noConversion"/>
  </si>
  <si>
    <t>Q235
t=1.5</t>
    <phoneticPr fontId="35" type="noConversion"/>
  </si>
  <si>
    <t>20*20*422</t>
    <phoneticPr fontId="35" type="noConversion"/>
  </si>
  <si>
    <t>SHT0010778</t>
    <phoneticPr fontId="29" type="noConversion"/>
  </si>
  <si>
    <t>气袋腰托支撑钣金</t>
    <phoneticPr fontId="35" type="noConversion"/>
  </si>
  <si>
    <t>SAPH440 t=1.5</t>
    <phoneticPr fontId="35" type="noConversion"/>
  </si>
  <si>
    <t>横衬板</t>
    <phoneticPr fontId="35" type="noConversion"/>
  </si>
  <si>
    <t>Q235 t=2.0</t>
    <phoneticPr fontId="35" type="noConversion"/>
  </si>
  <si>
    <t>380*10*2</t>
    <phoneticPr fontId="35" type="noConversion"/>
  </si>
  <si>
    <t>SHT0016478</t>
    <phoneticPr fontId="29" type="noConversion"/>
  </si>
  <si>
    <t>Q235 Φ5</t>
    <phoneticPr fontId="35" type="noConversion"/>
  </si>
  <si>
    <t>7*412*3</t>
    <phoneticPr fontId="35" type="noConversion"/>
  </si>
  <si>
    <t>SHT0016479</t>
    <phoneticPr fontId="29" type="noConversion"/>
  </si>
  <si>
    <t>安全带上支撑钢丝</t>
    <phoneticPr fontId="35" type="noConversion"/>
  </si>
  <si>
    <t>129*32*147</t>
    <phoneticPr fontId="35" type="noConversion"/>
  </si>
  <si>
    <t>Q370C10</t>
    <phoneticPr fontId="29" type="noConversion"/>
  </si>
  <si>
    <t>SHT0010671</t>
    <phoneticPr fontId="29" type="noConversion"/>
  </si>
  <si>
    <t>SHT0010632</t>
    <phoneticPr fontId="29" type="noConversion"/>
  </si>
  <si>
    <t>Q370C08</t>
    <phoneticPr fontId="29" type="noConversion"/>
  </si>
  <si>
    <t>固定安全带出口罩壳底座</t>
    <phoneticPr fontId="35" type="noConversion"/>
  </si>
  <si>
    <t>SHT0013505</t>
    <phoneticPr fontId="29" type="noConversion"/>
  </si>
  <si>
    <t>SQX3000-6902951</t>
    <phoneticPr fontId="29" type="noConversion"/>
  </si>
  <si>
    <t>BFA0010027</t>
    <phoneticPr fontId="29" type="noConversion"/>
  </si>
  <si>
    <t>固定扶手</t>
    <phoneticPr fontId="35" type="noConversion"/>
  </si>
  <si>
    <t>SHT0013330</t>
    <phoneticPr fontId="29" type="noConversion"/>
  </si>
  <si>
    <t>503*128*186</t>
    <phoneticPr fontId="35" type="noConversion"/>
  </si>
  <si>
    <t>SHT0013880</t>
    <phoneticPr fontId="29" type="noConversion"/>
  </si>
  <si>
    <t>Q/BQB 301
SAPH440-Q/BQB 310</t>
    <phoneticPr fontId="35" type="noConversion"/>
  </si>
  <si>
    <t>BSP0010016</t>
    <phoneticPr fontId="29" type="noConversion"/>
  </si>
  <si>
    <t>BFA0010031</t>
    <phoneticPr fontId="29" type="noConversion"/>
  </si>
  <si>
    <t>BFA0010032</t>
    <phoneticPr fontId="29" type="noConversion"/>
  </si>
  <si>
    <t>Q150B1025Q</t>
    <phoneticPr fontId="29" type="noConversion"/>
  </si>
  <si>
    <t>固定调角器</t>
    <phoneticPr fontId="35" type="noConversion"/>
  </si>
  <si>
    <t>13*38*13</t>
    <phoneticPr fontId="35" type="noConversion"/>
  </si>
  <si>
    <t>Q40110</t>
    <phoneticPr fontId="29" type="noConversion"/>
  </si>
  <si>
    <t>16*1.5*16</t>
    <phoneticPr fontId="35" type="noConversion"/>
  </si>
  <si>
    <t>Q40310</t>
    <phoneticPr fontId="29" type="noConversion"/>
  </si>
  <si>
    <t>16*2*16</t>
    <phoneticPr fontId="35" type="noConversion"/>
  </si>
  <si>
    <t>SHT0016481</t>
    <phoneticPr fontId="29" type="noConversion"/>
  </si>
  <si>
    <t>副驾驶员坐垫总成</t>
    <phoneticPr fontId="35" type="noConversion"/>
  </si>
  <si>
    <t>SHT0016484</t>
    <phoneticPr fontId="29" type="noConversion"/>
  </si>
  <si>
    <t>坐垫面套</t>
    <phoneticPr fontId="35" type="noConversion"/>
  </si>
  <si>
    <t>SHT0016482</t>
    <phoneticPr fontId="29" type="noConversion"/>
  </si>
  <si>
    <t>540*529*105</t>
    <phoneticPr fontId="35" type="noConversion"/>
  </si>
  <si>
    <t>SHT0016483</t>
    <phoneticPr fontId="29" type="noConversion"/>
  </si>
  <si>
    <t>坐垫泡沫本体</t>
    <phoneticPr fontId="35" type="noConversion"/>
  </si>
  <si>
    <t>坐垫预埋钢丝A</t>
    <phoneticPr fontId="35" type="noConversion"/>
  </si>
  <si>
    <t>EA</t>
    <phoneticPr fontId="35" type="noConversion"/>
  </si>
  <si>
    <t>258.7*9*2.5</t>
    <phoneticPr fontId="35" type="noConversion"/>
  </si>
  <si>
    <t>坐垫预埋钢丝B</t>
    <phoneticPr fontId="35" type="noConversion"/>
  </si>
  <si>
    <t>370.4*3.7*25</t>
    <phoneticPr fontId="35" type="noConversion"/>
  </si>
  <si>
    <t>坐垫预埋钢丝C</t>
    <phoneticPr fontId="35" type="noConversion"/>
  </si>
  <si>
    <t>418.8*95.23.6</t>
    <phoneticPr fontId="35" type="noConversion"/>
  </si>
  <si>
    <t>坐垫预埋钢丝D</t>
    <phoneticPr fontId="35" type="noConversion"/>
  </si>
  <si>
    <t>418.8*95*23.6</t>
    <phoneticPr fontId="35" type="noConversion"/>
  </si>
  <si>
    <t>SHT0013364</t>
    <phoneticPr fontId="29" type="noConversion"/>
  </si>
  <si>
    <t>翻转坐垫泡沫无纺布</t>
    <phoneticPr fontId="35" type="noConversion"/>
  </si>
  <si>
    <t>SHT0013299</t>
    <phoneticPr fontId="29" type="noConversion"/>
  </si>
  <si>
    <t>旋转座框焊接总成</t>
    <phoneticPr fontId="35" type="noConversion"/>
  </si>
  <si>
    <t>418*373*111</t>
    <phoneticPr fontId="35" type="noConversion"/>
  </si>
  <si>
    <t>H4681020087A0</t>
    <phoneticPr fontId="29" type="noConversion"/>
  </si>
  <si>
    <t>橡胶垫</t>
    <phoneticPr fontId="35" type="noConversion"/>
  </si>
  <si>
    <t>橡胶件</t>
    <phoneticPr fontId="35" type="noConversion"/>
  </si>
  <si>
    <t>橡胶</t>
    <phoneticPr fontId="35" type="noConversion"/>
  </si>
  <si>
    <t>BFA0000292</t>
    <phoneticPr fontId="29" type="noConversion"/>
  </si>
  <si>
    <t>十字槽沉头自攻钉-C型</t>
    <phoneticPr fontId="35" type="noConversion"/>
  </si>
  <si>
    <t>固定橡胶垫</t>
    <phoneticPr fontId="35" type="noConversion"/>
  </si>
  <si>
    <t>SHT0010895</t>
    <phoneticPr fontId="29" type="noConversion"/>
  </si>
  <si>
    <t>SHT0013327</t>
    <phoneticPr fontId="29" type="noConversion"/>
  </si>
  <si>
    <t>副司机底座焊接总成</t>
    <phoneticPr fontId="35" type="noConversion"/>
  </si>
  <si>
    <t>434*261*274</t>
    <phoneticPr fontId="35" type="noConversion"/>
  </si>
  <si>
    <t>SHT0012434</t>
    <phoneticPr fontId="29" type="noConversion"/>
  </si>
  <si>
    <t>Q218B0816</t>
    <phoneticPr fontId="29" type="noConversion"/>
  </si>
  <si>
    <t>固定滑轨与底支架</t>
    <phoneticPr fontId="35" type="noConversion"/>
  </si>
  <si>
    <t>D04</t>
    <phoneticPr fontId="35" type="noConversion"/>
  </si>
  <si>
    <t>D04-6906002</t>
    <phoneticPr fontId="29" type="noConversion"/>
  </si>
  <si>
    <t>调角器左罩壳</t>
    <phoneticPr fontId="35" type="noConversion"/>
  </si>
  <si>
    <t>310*268*103</t>
    <phoneticPr fontId="35" type="noConversion"/>
  </si>
  <si>
    <t>D04-6906001</t>
    <phoneticPr fontId="29" type="noConversion"/>
  </si>
  <si>
    <t>SHT0010983</t>
    <phoneticPr fontId="29" type="noConversion"/>
  </si>
  <si>
    <t>PP8303</t>
    <phoneticPr fontId="35" type="noConversion"/>
  </si>
  <si>
    <t>Q2714213</t>
    <phoneticPr fontId="29" type="noConversion"/>
  </si>
  <si>
    <t>固定罩壳</t>
    <phoneticPr fontId="35" type="noConversion"/>
  </si>
  <si>
    <t>SHT0012488</t>
    <phoneticPr fontId="29" type="noConversion"/>
  </si>
  <si>
    <t>包装H6扶手</t>
    <phoneticPr fontId="35" type="noConversion"/>
  </si>
  <si>
    <t>SHT0013881</t>
    <phoneticPr fontId="29" type="noConversion"/>
  </si>
  <si>
    <t>SHT0013883</t>
    <phoneticPr fontId="29" type="noConversion"/>
  </si>
  <si>
    <t>座椅说明书</t>
    <phoneticPr fontId="35" type="noConversion"/>
  </si>
  <si>
    <t>TWA0000185</t>
    <phoneticPr fontId="29" type="noConversion"/>
  </si>
  <si>
    <t>SHT0016504</t>
    <phoneticPr fontId="35" type="noConversion"/>
  </si>
  <si>
    <t>图雅诺</t>
    <phoneticPr fontId="35" type="noConversion"/>
  </si>
  <si>
    <t>SHT0014538</t>
    <phoneticPr fontId="29" type="noConversion"/>
  </si>
  <si>
    <t>左侧主板焊接组件</t>
    <phoneticPr fontId="35" type="noConversion"/>
  </si>
  <si>
    <t>SHT0014539</t>
    <phoneticPr fontId="29" type="noConversion"/>
  </si>
  <si>
    <t>右侧主板焊接组件</t>
    <phoneticPr fontId="35" type="noConversion"/>
  </si>
  <si>
    <t>SQX3000-6802111</t>
    <phoneticPr fontId="29" type="noConversion"/>
  </si>
  <si>
    <t>SQX3000-6802121</t>
    <phoneticPr fontId="29" type="noConversion"/>
  </si>
  <si>
    <t>SHT0013860</t>
    <phoneticPr fontId="29" type="noConversion"/>
  </si>
  <si>
    <t>靠背板支撑钢丝</t>
    <phoneticPr fontId="35" type="noConversion"/>
  </si>
  <si>
    <t>新增</t>
    <phoneticPr fontId="29" type="noConversion"/>
  </si>
  <si>
    <r>
      <rPr>
        <sz val="11"/>
        <color theme="1"/>
        <rFont val="宋体"/>
        <family val="3"/>
        <charset val="134"/>
      </rPr>
      <t>重汽出口</t>
    </r>
    <r>
      <rPr>
        <sz val="11"/>
        <color theme="1"/>
        <rFont val="Arial"/>
        <family val="2"/>
      </rPr>
      <t>3.0</t>
    </r>
    <phoneticPr fontId="35" type="noConversion"/>
  </si>
  <si>
    <t>滑轨底支架纵梁</t>
    <phoneticPr fontId="35" type="noConversion"/>
  </si>
  <si>
    <t>滑轨底支架横梁</t>
    <phoneticPr fontId="35" type="noConversion"/>
  </si>
  <si>
    <t>滑轨底支架线束梁</t>
    <phoneticPr fontId="35" type="noConversion"/>
  </si>
  <si>
    <t>支撑轴套</t>
    <phoneticPr fontId="35" type="noConversion"/>
  </si>
  <si>
    <t>SHT0016669</t>
    <phoneticPr fontId="35" type="noConversion"/>
  </si>
  <si>
    <t>SHT0016670</t>
    <phoneticPr fontId="35" type="noConversion"/>
  </si>
  <si>
    <t>SHT0016679</t>
    <phoneticPr fontId="35" type="noConversion"/>
  </si>
  <si>
    <t>BAS0010008</t>
    <phoneticPr fontId="35" type="noConversion"/>
  </si>
  <si>
    <t>焊接总成件</t>
    <phoneticPr fontId="35" type="noConversion"/>
  </si>
  <si>
    <t>钣金</t>
    <phoneticPr fontId="35" type="noConversion"/>
  </si>
  <si>
    <t>钢管</t>
    <phoneticPr fontId="35" type="noConversion"/>
  </si>
  <si>
    <t>Q235</t>
    <phoneticPr fontId="35" type="noConversion"/>
  </si>
  <si>
    <r>
      <t>20</t>
    </r>
    <r>
      <rPr>
        <sz val="11"/>
        <color theme="1"/>
        <rFont val="宋体"/>
        <family val="3"/>
        <charset val="134"/>
      </rPr>
      <t>井</t>
    </r>
    <phoneticPr fontId="35" type="noConversion"/>
  </si>
  <si>
    <t>325*100*8.7</t>
    <phoneticPr fontId="35" type="noConversion"/>
  </si>
  <si>
    <t>16*16*25</t>
    <phoneticPr fontId="35" type="noConversion"/>
  </si>
  <si>
    <t>30*201*10</t>
    <phoneticPr fontId="35" type="noConversion"/>
  </si>
  <si>
    <t>470*29*13.5</t>
    <phoneticPr fontId="35" type="noConversion"/>
  </si>
  <si>
    <t>493.5*260*27.5</t>
    <phoneticPr fontId="35" type="noConversion"/>
  </si>
  <si>
    <t>N</t>
  </si>
  <si>
    <t>Y</t>
  </si>
  <si>
    <t>抽芯拉铆钉</t>
    <phoneticPr fontId="35" type="noConversion"/>
  </si>
  <si>
    <t>H4681010095A0</t>
    <phoneticPr fontId="35" type="noConversion"/>
  </si>
  <si>
    <t>Q2140612</t>
    <phoneticPr fontId="35" type="noConversion"/>
  </si>
  <si>
    <t>副驾驶员座椅总成（右舵）</t>
    <phoneticPr fontId="29" type="noConversion"/>
  </si>
  <si>
    <t>副驾驶员座椅总成（左舵）</t>
    <phoneticPr fontId="26" type="noConversion"/>
  </si>
  <si>
    <t>坐垫翻转、滑轨、左扶手、三点式安全带</t>
    <phoneticPr fontId="29" type="noConversion"/>
  </si>
  <si>
    <t>副驾驶员座椅总成(右舵)</t>
    <phoneticPr fontId="26" type="noConversion"/>
  </si>
  <si>
    <t>右扶手</t>
    <phoneticPr fontId="35" type="noConversion"/>
  </si>
  <si>
    <t>副驾驶员座椅总成（右舵）</t>
    <phoneticPr fontId="35" type="noConversion"/>
  </si>
  <si>
    <t>副驾驶员靠背总成（右舵）</t>
    <phoneticPr fontId="35" type="noConversion"/>
  </si>
  <si>
    <t>副驾驶员靠背面套总成（右舵）</t>
    <phoneticPr fontId="35" type="noConversion"/>
  </si>
  <si>
    <t>副驾驶员靠背泡沫总成（右舵）</t>
    <phoneticPr fontId="35" type="noConversion"/>
  </si>
  <si>
    <t>副驾驶员靠背泡沫本体（右舵）</t>
    <phoneticPr fontId="35" type="noConversion"/>
  </si>
  <si>
    <t>SHT0013504</t>
    <phoneticPr fontId="29" type="noConversion"/>
  </si>
  <si>
    <t>SHT0010668</t>
    <phoneticPr fontId="29" type="noConversion"/>
  </si>
  <si>
    <t>SHT0010883</t>
    <phoneticPr fontId="29" type="noConversion"/>
  </si>
  <si>
    <t>AZ160051000058</t>
    <phoneticPr fontId="29" type="noConversion"/>
  </si>
  <si>
    <t>AZ160051000069</t>
    <phoneticPr fontId="29" type="noConversion"/>
  </si>
  <si>
    <t>AZ160051000060</t>
    <phoneticPr fontId="29" type="noConversion"/>
  </si>
  <si>
    <t>AZ160051000059</t>
    <phoneticPr fontId="29" type="noConversion"/>
  </si>
  <si>
    <t>AZ160051000070</t>
    <phoneticPr fontId="29" type="noConversion"/>
  </si>
  <si>
    <t>AZ160051000071</t>
    <phoneticPr fontId="29" type="noConversion"/>
  </si>
  <si>
    <t>AZ160051000072</t>
    <phoneticPr fontId="29" type="noConversion"/>
  </si>
  <si>
    <t>AZ160051000073</t>
    <phoneticPr fontId="29" type="noConversion"/>
  </si>
  <si>
    <t>——</t>
    <phoneticPr fontId="29" type="noConversion"/>
  </si>
  <si>
    <t>四气袋腰托</t>
    <phoneticPr fontId="29" type="noConversion"/>
  </si>
  <si>
    <t>驾驶员座椅总成
（通风加热）</t>
    <phoneticPr fontId="29" type="noConversion"/>
  </si>
  <si>
    <t>AZ160051000058（SHT0016456）</t>
    <phoneticPr fontId="29" type="noConversion"/>
  </si>
  <si>
    <t>驾驶员座椅总成（左舵）</t>
    <phoneticPr fontId="29" type="noConversion"/>
  </si>
  <si>
    <t>驾驶员座椅总成（左舵）</t>
    <phoneticPr fontId="29" type="noConversion"/>
  </si>
  <si>
    <t>驾驶员座椅总成（右舵）</t>
    <phoneticPr fontId="29" type="noConversion"/>
  </si>
  <si>
    <t>安全带高调、前后调节、靠背调节、气动升降、速升速降、气囊减震、阻尼自适应、四气袋腰托、坐垫延伸、倾角调节、安全带报警、右扶手</t>
    <phoneticPr fontId="29" type="noConversion"/>
  </si>
  <si>
    <t>在AZ160051000058基础上增加通风加热</t>
    <phoneticPr fontId="29" type="noConversion"/>
  </si>
  <si>
    <t>在AZ160051000058基础上右置</t>
    <phoneticPr fontId="29" type="noConversion"/>
  </si>
  <si>
    <t>在AZ160051000070基础上增加通风加热</t>
    <phoneticPr fontId="29" type="noConversion"/>
  </si>
  <si>
    <t>非标件</t>
    <phoneticPr fontId="26" type="noConversion"/>
  </si>
  <si>
    <t>扶手总成自带</t>
    <phoneticPr fontId="26" type="noConversion"/>
  </si>
  <si>
    <t>标准件-Q2712995
扶手堵盖固定</t>
  </si>
  <si>
    <t>右侧扶手总成</t>
    <phoneticPr fontId="26" type="noConversion"/>
  </si>
  <si>
    <t>分总成</t>
  </si>
  <si>
    <t>右侧扶手支架</t>
    <phoneticPr fontId="26" type="noConversion"/>
  </si>
  <si>
    <t>SHT0011360</t>
    <phoneticPr fontId="35" type="noConversion"/>
  </si>
  <si>
    <t>侧翼塑料支撑板</t>
    <phoneticPr fontId="35" type="noConversion"/>
  </si>
  <si>
    <t>道达尔-MULTIS EP 2</t>
    <phoneticPr fontId="26" type="noConversion"/>
  </si>
  <si>
    <t>仅骨架焊接总成及电泳</t>
    <phoneticPr fontId="35" type="noConversion"/>
  </si>
  <si>
    <t>左侧扶手支架</t>
    <phoneticPr fontId="26" type="noConversion"/>
  </si>
  <si>
    <t>钣金件</t>
    <phoneticPr fontId="26" type="noConversion"/>
  </si>
  <si>
    <t>管材</t>
  </si>
  <si>
    <t>重汽3.0靠背骨架装配总成</t>
    <phoneticPr fontId="35" type="noConversion"/>
  </si>
  <si>
    <t>安全带高调、四气袋腰托、单扶手</t>
    <phoneticPr fontId="35" type="noConversion"/>
  </si>
  <si>
    <t>坐垫装配总成</t>
    <phoneticPr fontId="35" type="noConversion"/>
  </si>
  <si>
    <t>坐垫装配总成（通风加热）</t>
    <phoneticPr fontId="35" type="noConversion"/>
  </si>
  <si>
    <t>坐垫护面总成</t>
    <phoneticPr fontId="35" type="noConversion"/>
  </si>
  <si>
    <t>驾驶员座椅坐垫泡沫总成</t>
    <phoneticPr fontId="35" type="noConversion"/>
  </si>
  <si>
    <t>底座模块化总成（右舵）</t>
    <phoneticPr fontId="35" type="noConversion"/>
  </si>
  <si>
    <t>副驾驶高配右侧罩壳</t>
    <phoneticPr fontId="35" type="noConversion"/>
  </si>
  <si>
    <t>参照SHT0015221更改颜色</t>
    <phoneticPr fontId="35" type="noConversion"/>
  </si>
  <si>
    <t>驾驶员左侧罩壳（右舵）</t>
    <phoneticPr fontId="35" type="noConversion"/>
  </si>
  <si>
    <t>参照SHT0010655对称</t>
    <phoneticPr fontId="35" type="noConversion"/>
  </si>
  <si>
    <t>副驾驶高配靠背调节手柄本体</t>
    <phoneticPr fontId="35" type="noConversion"/>
  </si>
  <si>
    <t>BSP0010050</t>
    <phoneticPr fontId="35" type="noConversion"/>
  </si>
  <si>
    <t>驾驶员靠背面套总成</t>
    <phoneticPr fontId="35" type="noConversion"/>
  </si>
  <si>
    <t>驾驶员靠背面套总成（右舵）</t>
    <phoneticPr fontId="35" type="noConversion"/>
  </si>
  <si>
    <t>参照SHT0015228更改为黑色</t>
    <phoneticPr fontId="35" type="noConversion"/>
  </si>
  <si>
    <t>SHT0016673</t>
    <phoneticPr fontId="35" type="noConversion"/>
  </si>
  <si>
    <t>SHT0011649</t>
    <phoneticPr fontId="35" type="noConversion"/>
  </si>
  <si>
    <t>SHT0011651</t>
    <phoneticPr fontId="35" type="noConversion"/>
  </si>
  <si>
    <t>副驾安全带总成</t>
    <phoneticPr fontId="35" type="noConversion"/>
  </si>
  <si>
    <t>SHT0014041</t>
    <phoneticPr fontId="35" type="noConversion"/>
  </si>
  <si>
    <t>SHT0014043</t>
    <phoneticPr fontId="35" type="noConversion"/>
  </si>
  <si>
    <t>SHT0011652</t>
    <phoneticPr fontId="35" type="noConversion"/>
  </si>
  <si>
    <t>副驾高配带扣总成</t>
    <phoneticPr fontId="35" type="noConversion"/>
  </si>
  <si>
    <t>SHT0011788</t>
    <phoneticPr fontId="35" type="noConversion"/>
  </si>
  <si>
    <t>主驾驶靠背四气袋腰托总成</t>
    <phoneticPr fontId="35" type="noConversion"/>
  </si>
  <si>
    <t>SHT0015334</t>
    <phoneticPr fontId="35" type="noConversion"/>
  </si>
  <si>
    <t>副驾驶靠背四气袋腰托总成</t>
    <phoneticPr fontId="35" type="noConversion"/>
  </si>
  <si>
    <t>统帅</t>
    <phoneticPr fontId="35" type="noConversion"/>
  </si>
  <si>
    <t>SLT0010697</t>
    <phoneticPr fontId="35" type="noConversion"/>
  </si>
  <si>
    <t>扶手固定螺栓</t>
    <phoneticPr fontId="35" type="noConversion"/>
  </si>
  <si>
    <t>SLT0010701</t>
    <phoneticPr fontId="35" type="noConversion"/>
  </si>
  <si>
    <t>扶手总成堵盖</t>
    <phoneticPr fontId="35" type="noConversion"/>
  </si>
  <si>
    <t>BFA0010075</t>
    <phoneticPr fontId="35" type="noConversion"/>
  </si>
  <si>
    <t>十字槽盘头自攻螺钉</t>
    <phoneticPr fontId="35" type="noConversion"/>
  </si>
  <si>
    <t>— —</t>
    <phoneticPr fontId="35" type="noConversion"/>
  </si>
  <si>
    <t>ST2.9*10</t>
    <phoneticPr fontId="35" type="noConversion"/>
  </si>
  <si>
    <t>SLT0010696</t>
    <phoneticPr fontId="35" type="noConversion"/>
  </si>
  <si>
    <t>扶手总成</t>
    <phoneticPr fontId="35" type="noConversion"/>
  </si>
  <si>
    <t>SHT0011399</t>
    <phoneticPr fontId="35" type="noConversion"/>
  </si>
  <si>
    <t>润滑脂</t>
    <phoneticPr fontId="35" type="noConversion"/>
  </si>
  <si>
    <t>道达尔-MULTIS EP 2</t>
    <phoneticPr fontId="35" type="noConversion"/>
  </si>
  <si>
    <t>SHT0016514</t>
    <phoneticPr fontId="35" type="noConversion"/>
  </si>
  <si>
    <t>G3高配副驾靠背焊接扶手总成</t>
    <phoneticPr fontId="35" type="noConversion"/>
  </si>
  <si>
    <t>31.2*16*71.5</t>
    <phoneticPr fontId="35" type="noConversion"/>
  </si>
  <si>
    <t>阳极氧化</t>
    <phoneticPr fontId="35" type="noConversion"/>
  </si>
  <si>
    <t>48*7.5*71</t>
    <phoneticPr fontId="35" type="noConversion"/>
  </si>
  <si>
    <t>表面氧化</t>
    <phoneticPr fontId="35" type="noConversion"/>
  </si>
  <si>
    <t>7*65</t>
    <phoneticPr fontId="35" type="noConversion"/>
  </si>
  <si>
    <t>12*96*128</t>
    <phoneticPr fontId="35" type="noConversion"/>
  </si>
  <si>
    <t>磷皂化</t>
    <phoneticPr fontId="35" type="noConversion"/>
  </si>
  <si>
    <t>7*10*20</t>
    <phoneticPr fontId="35" type="noConversion"/>
  </si>
  <si>
    <t>TX单通风</t>
    <phoneticPr fontId="35" type="noConversion"/>
  </si>
  <si>
    <t>SHT0016660</t>
    <phoneticPr fontId="35" type="noConversion"/>
  </si>
  <si>
    <t>96*69*85</t>
    <phoneticPr fontId="35" type="noConversion"/>
  </si>
  <si>
    <t>SHT0016695</t>
    <phoneticPr fontId="35" type="noConversion"/>
  </si>
  <si>
    <t>SHT0011362</t>
    <phoneticPr fontId="35" type="noConversion"/>
  </si>
  <si>
    <t>扶手支架钣金</t>
    <phoneticPr fontId="35" type="noConversion"/>
  </si>
  <si>
    <t>SPFH590</t>
    <phoneticPr fontId="35" type="noConversion"/>
  </si>
  <si>
    <t>t=3</t>
    <phoneticPr fontId="35" type="noConversion"/>
  </si>
  <si>
    <t>SLT0010695</t>
    <phoneticPr fontId="35" type="noConversion"/>
  </si>
  <si>
    <t>扶手旋转轴</t>
    <phoneticPr fontId="35" type="noConversion"/>
  </si>
  <si>
    <t>45#-M10</t>
    <phoneticPr fontId="35" type="noConversion"/>
  </si>
  <si>
    <t>0.001</t>
    <phoneticPr fontId="35" type="noConversion"/>
  </si>
  <si>
    <t>SHT0011482</t>
    <phoneticPr fontId="35" type="noConversion"/>
  </si>
  <si>
    <t>副驾驶塑料件支撑板</t>
    <phoneticPr fontId="35" type="noConversion"/>
  </si>
  <si>
    <t>参照SHT0015233更改颜色</t>
    <phoneticPr fontId="35" type="noConversion"/>
  </si>
  <si>
    <t>副驾驶高配靠背手柄总成</t>
    <phoneticPr fontId="35" type="noConversion"/>
  </si>
  <si>
    <t>参照SHT0015234更改颜色</t>
    <phoneticPr fontId="35" type="noConversion"/>
  </si>
  <si>
    <t>副驾驶高配靠背调节手柄</t>
    <phoneticPr fontId="35" type="noConversion"/>
  </si>
  <si>
    <t>参照SHT0015235更改颜色</t>
    <phoneticPr fontId="35" type="noConversion"/>
  </si>
  <si>
    <t>SHT0015236</t>
    <phoneticPr fontId="35" type="noConversion"/>
  </si>
  <si>
    <t>主驾驶移印标识</t>
    <phoneticPr fontId="35" type="noConversion"/>
  </si>
  <si>
    <t>副驾驶靠背调节手柄卡接簧</t>
    <phoneticPr fontId="35" type="noConversion"/>
  </si>
  <si>
    <t>参照SHT0015238更改颜色</t>
    <phoneticPr fontId="35" type="noConversion"/>
  </si>
  <si>
    <t>副驾驶座椅高度调节机构总成</t>
    <phoneticPr fontId="35" type="noConversion"/>
  </si>
  <si>
    <t>参照SHT0015243变更颜色</t>
    <phoneticPr fontId="35" type="noConversion"/>
  </si>
  <si>
    <t>副驾驶速降开关按钮帽</t>
    <phoneticPr fontId="35" type="noConversion"/>
  </si>
  <si>
    <t>说明书</t>
    <phoneticPr fontId="35" type="noConversion"/>
  </si>
  <si>
    <t>GB/T 708</t>
    <phoneticPr fontId="35" type="noConversion"/>
  </si>
  <si>
    <t xml:space="preserve">铝 </t>
    <phoneticPr fontId="35" type="noConversion"/>
  </si>
  <si>
    <t>Φ3.2×7</t>
    <phoneticPr fontId="35" type="noConversion"/>
  </si>
  <si>
    <t>H3</t>
    <phoneticPr fontId="35" type="noConversion"/>
  </si>
  <si>
    <t>座盆固定螺钉</t>
    <phoneticPr fontId="35" type="noConversion"/>
  </si>
  <si>
    <t>M6*12</t>
    <phoneticPr fontId="35" type="noConversion"/>
  </si>
  <si>
    <t>驾驶员座椅总成（右舵）</t>
    <phoneticPr fontId="35" type="noConversion"/>
  </si>
  <si>
    <t>靠背装配总成</t>
    <phoneticPr fontId="35" type="noConversion"/>
  </si>
  <si>
    <t>靠背装配总成（右舵）</t>
    <phoneticPr fontId="35" type="noConversion"/>
  </si>
  <si>
    <t>靠背支撑板（右舵）</t>
    <phoneticPr fontId="35" type="noConversion"/>
  </si>
  <si>
    <t>驾驶员座椅通风靠背泡沫总成（右舵）</t>
    <phoneticPr fontId="35" type="noConversion"/>
  </si>
  <si>
    <t>驾驶员座椅靠背泡沫总成</t>
    <phoneticPr fontId="35" type="noConversion"/>
  </si>
  <si>
    <t>驾驶员座椅靠背泡沫总成（右舵）</t>
    <phoneticPr fontId="35" type="noConversion"/>
  </si>
  <si>
    <t>SHT0011911</t>
    <phoneticPr fontId="35" type="noConversion"/>
  </si>
  <si>
    <t>参照SHT0011911</t>
    <phoneticPr fontId="35" type="noConversion"/>
  </si>
  <si>
    <t>SHT0011909</t>
    <phoneticPr fontId="35" type="noConversion"/>
  </si>
  <si>
    <t>安全带高调、四气袋腰托、单扶手</t>
    <phoneticPr fontId="35" type="noConversion"/>
  </si>
  <si>
    <t>重汽3.0靠背骨架装配总成（右舵）</t>
    <phoneticPr fontId="35" type="noConversion"/>
  </si>
  <si>
    <t>AZ160051000058</t>
    <phoneticPr fontId="35" type="noConversion"/>
  </si>
  <si>
    <t>AZ160051000069</t>
    <phoneticPr fontId="35" type="noConversion"/>
  </si>
  <si>
    <t>AZ160051000070</t>
    <phoneticPr fontId="35" type="noConversion"/>
  </si>
  <si>
    <t>AZ160051000071</t>
    <phoneticPr fontId="35" type="noConversion"/>
  </si>
  <si>
    <t>SHT0016879</t>
    <phoneticPr fontId="35" type="noConversion"/>
  </si>
  <si>
    <t>SHT0016880</t>
    <phoneticPr fontId="35" type="noConversion"/>
  </si>
  <si>
    <t>SHT0016881</t>
    <phoneticPr fontId="35" type="noConversion"/>
  </si>
  <si>
    <t>SHT0016882</t>
    <phoneticPr fontId="35" type="noConversion"/>
  </si>
  <si>
    <t>SHT0016883</t>
    <phoneticPr fontId="35" type="noConversion"/>
  </si>
  <si>
    <t>SHT0016884</t>
    <phoneticPr fontId="35" type="noConversion"/>
  </si>
  <si>
    <t>SHT0016885</t>
    <phoneticPr fontId="35" type="noConversion"/>
  </si>
  <si>
    <t>SHT0016887</t>
    <phoneticPr fontId="35" type="noConversion"/>
  </si>
  <si>
    <t>SHT0016888</t>
    <phoneticPr fontId="35" type="noConversion"/>
  </si>
  <si>
    <t>SHT0016889</t>
    <phoneticPr fontId="35" type="noConversion"/>
  </si>
  <si>
    <t>SHT0016890</t>
    <phoneticPr fontId="35" type="noConversion"/>
  </si>
  <si>
    <t>驾驶员座椅靠背泡沫本体（右舵）</t>
    <phoneticPr fontId="35" type="noConversion"/>
  </si>
  <si>
    <t>驾驶员座椅通风靠背泡沫总本体（右舵）</t>
    <phoneticPr fontId="35" type="noConversion"/>
  </si>
  <si>
    <t>SHT0016891</t>
    <phoneticPr fontId="35" type="noConversion"/>
  </si>
  <si>
    <t>SHT0016892</t>
    <phoneticPr fontId="35" type="noConversion"/>
  </si>
  <si>
    <t>SHT0016894</t>
    <phoneticPr fontId="35" type="noConversion"/>
  </si>
  <si>
    <t>SHT0016895</t>
    <phoneticPr fontId="35" type="noConversion"/>
  </si>
  <si>
    <t>SHT0016896</t>
    <phoneticPr fontId="35" type="noConversion"/>
  </si>
  <si>
    <t>SHT0016897</t>
    <phoneticPr fontId="35" type="noConversion"/>
  </si>
  <si>
    <t>SHT0016906</t>
    <phoneticPr fontId="35" type="noConversion"/>
  </si>
  <si>
    <t>SHT0016905</t>
    <phoneticPr fontId="35" type="noConversion"/>
  </si>
  <si>
    <t>SHT0016902</t>
    <phoneticPr fontId="35" type="noConversion"/>
  </si>
  <si>
    <t>SHT0016903</t>
    <phoneticPr fontId="35" type="noConversion"/>
  </si>
  <si>
    <t>SHT0016904</t>
    <phoneticPr fontId="35" type="noConversion"/>
  </si>
  <si>
    <t>SHT0016901</t>
    <phoneticPr fontId="35" type="noConversion"/>
  </si>
  <si>
    <t>SHT0016900</t>
    <phoneticPr fontId="35" type="noConversion"/>
  </si>
  <si>
    <t>SHT0016899</t>
    <phoneticPr fontId="35" type="noConversion"/>
  </si>
  <si>
    <t>SHT0016898</t>
    <phoneticPr fontId="35" type="noConversion"/>
  </si>
  <si>
    <t>参照SHT0015220更改颜色通风加热</t>
    <phoneticPr fontId="35" type="noConversion"/>
  </si>
  <si>
    <t>SLT0010696参照对称</t>
    <phoneticPr fontId="26" type="noConversion"/>
  </si>
  <si>
    <t>SHT0016893</t>
    <phoneticPr fontId="35" type="noConversion"/>
  </si>
  <si>
    <t>高调型SHT0015196改为黑色</t>
    <phoneticPr fontId="35" type="noConversion"/>
  </si>
  <si>
    <t>高调型SHT0015195改为黑色</t>
    <phoneticPr fontId="35" type="noConversion"/>
  </si>
  <si>
    <t xml:space="preserve">参照SHT0011108通风加热 </t>
    <phoneticPr fontId="35" type="noConversion"/>
  </si>
  <si>
    <t>右舵</t>
    <phoneticPr fontId="35" type="noConversion"/>
  </si>
  <si>
    <t>通风加热</t>
    <phoneticPr fontId="35" type="noConversion"/>
  </si>
  <si>
    <r>
      <t>气动升降、仰角调节、</t>
    </r>
    <r>
      <rPr>
        <sz val="15"/>
        <rFont val="微软雅黑"/>
        <family val="2"/>
        <charset val="134"/>
      </rPr>
      <t>左扶手、集成三点式安全带、</t>
    </r>
    <r>
      <rPr>
        <sz val="15"/>
        <color theme="1"/>
        <rFont val="微软雅黑"/>
        <family val="2"/>
        <charset val="134"/>
      </rPr>
      <t>座盆延伸、</t>
    </r>
    <phoneticPr fontId="26" type="noConversion"/>
  </si>
  <si>
    <t>气动升降、仰角调节、右扶手、集成三点式安全带、座盆延伸、</t>
    <phoneticPr fontId="29" type="noConversion"/>
  </si>
  <si>
    <t>副驾驶员靠背泡沫本体</t>
    <phoneticPr fontId="35" type="noConversion"/>
  </si>
  <si>
    <t>左头枕管</t>
    <phoneticPr fontId="35" type="noConversion"/>
  </si>
  <si>
    <t>右头枕管</t>
    <phoneticPr fontId="35" type="noConversion"/>
  </si>
  <si>
    <t>左头枕管（右舵）</t>
    <phoneticPr fontId="35" type="noConversion"/>
  </si>
  <si>
    <t>右头枕管（右舵）</t>
    <phoneticPr fontId="35" type="noConversion"/>
  </si>
  <si>
    <t>靠背弯管焊接总成（右舵）</t>
    <phoneticPr fontId="35" type="noConversion"/>
  </si>
  <si>
    <t>副司机靠背骨架焊接总成（右舵）</t>
    <phoneticPr fontId="35" type="noConversion"/>
  </si>
  <si>
    <t>靠背骨架电泳总成（右舵）</t>
    <phoneticPr fontId="35" type="noConversion"/>
  </si>
  <si>
    <t>SHT0016919</t>
    <phoneticPr fontId="29" type="noConversion"/>
  </si>
  <si>
    <t>安全带上固定钣焊接总成</t>
    <phoneticPr fontId="35" type="noConversion"/>
  </si>
  <si>
    <t>安全带上固定钣金</t>
    <phoneticPr fontId="35" type="noConversion"/>
  </si>
  <si>
    <t>SHT0010249</t>
    <phoneticPr fontId="29" type="noConversion"/>
  </si>
  <si>
    <t>安全带上固定加强钣金</t>
    <phoneticPr fontId="35" type="noConversion"/>
  </si>
  <si>
    <t>副驾驶员坐垫总成（右舵）</t>
    <phoneticPr fontId="35" type="noConversion"/>
  </si>
  <si>
    <t>坐垫面套（右舵）</t>
    <phoneticPr fontId="35" type="noConversion"/>
  </si>
  <si>
    <t>坐垫泡沫总成（右舵）</t>
    <phoneticPr fontId="35" type="noConversion"/>
  </si>
  <si>
    <t>坐垫泡沫本体（右舵）</t>
    <phoneticPr fontId="35" type="noConversion"/>
  </si>
  <si>
    <t>驾驶员下安全带导向钢丝</t>
    <phoneticPr fontId="35" type="noConversion"/>
  </si>
  <si>
    <t>SHT0016907</t>
    <phoneticPr fontId="29" type="noConversion"/>
  </si>
  <si>
    <t>SHT0016908</t>
    <phoneticPr fontId="29" type="noConversion"/>
  </si>
  <si>
    <t>SHT0016909</t>
    <phoneticPr fontId="29" type="noConversion"/>
  </si>
  <si>
    <t>SHT0016910</t>
    <phoneticPr fontId="29" type="noConversion"/>
  </si>
  <si>
    <t>SHT0016911</t>
    <phoneticPr fontId="29" type="noConversion"/>
  </si>
  <si>
    <t>SHT0016912</t>
    <phoneticPr fontId="29" type="noConversion"/>
  </si>
  <si>
    <t>SHT0016913</t>
    <phoneticPr fontId="29" type="noConversion"/>
  </si>
  <si>
    <t>SHT0010295</t>
    <phoneticPr fontId="29" type="noConversion"/>
  </si>
  <si>
    <t>SHT0010073</t>
    <phoneticPr fontId="29" type="noConversion"/>
  </si>
  <si>
    <t>SHT0016917</t>
    <phoneticPr fontId="29" type="noConversion"/>
  </si>
  <si>
    <t>SHT0016918</t>
    <phoneticPr fontId="29" type="noConversion"/>
  </si>
  <si>
    <t>SHT0016920</t>
    <phoneticPr fontId="29" type="noConversion"/>
  </si>
  <si>
    <t>SHT0016921</t>
    <phoneticPr fontId="29" type="noConversion"/>
  </si>
  <si>
    <t>SHT001857</t>
    <phoneticPr fontId="29" type="noConversion"/>
  </si>
  <si>
    <t>标配安全带出口罩壳</t>
    <phoneticPr fontId="35" type="noConversion"/>
  </si>
  <si>
    <t>标配安全带出口罩壳底座</t>
    <phoneticPr fontId="35" type="noConversion"/>
  </si>
  <si>
    <t>SHT0016922</t>
    <phoneticPr fontId="29" type="noConversion"/>
  </si>
  <si>
    <t>SHT0016923</t>
    <phoneticPr fontId="29" type="noConversion"/>
  </si>
  <si>
    <t>SHT0016924</t>
    <phoneticPr fontId="29" type="noConversion"/>
  </si>
  <si>
    <t>SHT0016926</t>
    <phoneticPr fontId="29" type="noConversion"/>
  </si>
  <si>
    <t>SHT0016927</t>
    <phoneticPr fontId="29" type="noConversion"/>
  </si>
  <si>
    <t>SHT0016928</t>
    <phoneticPr fontId="29" type="noConversion"/>
  </si>
  <si>
    <t>SHT0016929</t>
    <phoneticPr fontId="29" type="noConversion"/>
  </si>
  <si>
    <t>SHT0016930</t>
    <phoneticPr fontId="29" type="noConversion"/>
  </si>
  <si>
    <t>SHT0010982</t>
    <phoneticPr fontId="35" type="noConversion"/>
  </si>
  <si>
    <t>SHT0016468</t>
    <phoneticPr fontId="35" type="noConversion"/>
  </si>
  <si>
    <t>SHT0016907</t>
    <phoneticPr fontId="35" type="noConversion"/>
  </si>
  <si>
    <t>AZ160051000073</t>
    <phoneticPr fontId="35" type="noConversion"/>
  </si>
  <si>
    <t>AZ160051000059</t>
    <phoneticPr fontId="35" type="noConversion"/>
  </si>
  <si>
    <t>AZ160051000059（SHT0016468）</t>
    <phoneticPr fontId="29" type="noConversion"/>
  </si>
  <si>
    <t>AZ160051000073（SHT0016907）</t>
    <phoneticPr fontId="29" type="noConversion"/>
  </si>
  <si>
    <t>参照SHT0016470对称</t>
    <phoneticPr fontId="35" type="noConversion"/>
  </si>
  <si>
    <t>参照SHT0016471对称</t>
    <phoneticPr fontId="35" type="noConversion"/>
  </si>
  <si>
    <t>参照SHT0016472对称</t>
    <phoneticPr fontId="35" type="noConversion"/>
  </si>
  <si>
    <t>参照SHT0016536对称</t>
    <phoneticPr fontId="35" type="noConversion"/>
  </si>
  <si>
    <t>参照SHT0016473对称</t>
    <phoneticPr fontId="35" type="noConversion"/>
  </si>
  <si>
    <t>参照SHT0016474对称</t>
    <phoneticPr fontId="35" type="noConversion"/>
  </si>
  <si>
    <t>参照SHT0013330对称</t>
    <phoneticPr fontId="35" type="noConversion"/>
  </si>
  <si>
    <t>参照SHT0016482对称</t>
    <phoneticPr fontId="35" type="noConversion"/>
  </si>
  <si>
    <t>参照SHT0013299对称</t>
    <phoneticPr fontId="35" type="noConversion"/>
  </si>
  <si>
    <t>参照D04-6906002对称</t>
    <phoneticPr fontId="35" type="noConversion"/>
  </si>
  <si>
    <t>参照D04-6906001对称</t>
    <phoneticPr fontId="35" type="noConversion"/>
  </si>
  <si>
    <t>AZ160051000072</t>
    <phoneticPr fontId="35" type="noConversion"/>
  </si>
  <si>
    <t>AZ160051000060</t>
    <phoneticPr fontId="35" type="noConversion"/>
  </si>
  <si>
    <t>AZ160051000060（SHT0016488）</t>
    <phoneticPr fontId="29" type="noConversion"/>
  </si>
  <si>
    <t>AZ160051000072（SHT0016489）</t>
    <phoneticPr fontId="29" type="noConversion"/>
  </si>
  <si>
    <t>SHT0016489</t>
    <phoneticPr fontId="35" type="noConversion"/>
  </si>
  <si>
    <t>右舵</t>
    <phoneticPr fontId="35" type="noConversion"/>
  </si>
  <si>
    <t>右扶手</t>
    <phoneticPr fontId="26" type="noConversion"/>
  </si>
  <si>
    <t>SHT0013504</t>
    <phoneticPr fontId="35" type="noConversion"/>
  </si>
  <si>
    <t>M3000-S</t>
    <phoneticPr fontId="26" type="noConversion"/>
  </si>
  <si>
    <t>SHT0012956</t>
    <phoneticPr fontId="26" type="noConversion"/>
  </si>
  <si>
    <t>驾驶员调角器总成</t>
    <phoneticPr fontId="26" type="noConversion"/>
  </si>
  <si>
    <t>A</t>
    <phoneticPr fontId="26" type="noConversion"/>
  </si>
  <si>
    <t>个</t>
    <phoneticPr fontId="26" type="noConversion"/>
  </si>
  <si>
    <t>ASSY</t>
    <phoneticPr fontId="26" type="noConversion"/>
  </si>
  <si>
    <t>495*128*186</t>
    <phoneticPr fontId="26" type="noConversion"/>
  </si>
  <si>
    <t>2.2.右舵副驾定阻尼、重汽减震器下框</t>
    <phoneticPr fontId="26" type="noConversion"/>
  </si>
  <si>
    <t>2.2.左舵副驾定阻尼、重汽减震器下框</t>
    <phoneticPr fontId="26" type="noConversion"/>
  </si>
  <si>
    <t>P22</t>
    <phoneticPr fontId="26" type="noConversion"/>
  </si>
  <si>
    <t>SHT0011961</t>
    <phoneticPr fontId="26" type="noConversion"/>
  </si>
  <si>
    <t>调角器右罩壳</t>
    <phoneticPr fontId="26" type="noConversion"/>
  </si>
  <si>
    <t>B</t>
    <phoneticPr fontId="26" type="noConversion"/>
  </si>
  <si>
    <t>注塑件</t>
  </si>
  <si>
    <t>PP+T30</t>
    <phoneticPr fontId="26" type="noConversion"/>
  </si>
  <si>
    <t>558*111*229</t>
    <phoneticPr fontId="26" type="noConversion"/>
  </si>
  <si>
    <t>SHT0011967</t>
    <phoneticPr fontId="26" type="noConversion"/>
  </si>
  <si>
    <t>仰角手柄</t>
    <phoneticPr fontId="26" type="noConversion"/>
  </si>
  <si>
    <t>ABS</t>
    <phoneticPr fontId="26" type="noConversion"/>
  </si>
  <si>
    <t>99*33*31</t>
    <phoneticPr fontId="26" type="noConversion"/>
  </si>
  <si>
    <t>SHT0011964</t>
    <phoneticPr fontId="26" type="noConversion"/>
  </si>
  <si>
    <t>调角器手柄</t>
    <phoneticPr fontId="26" type="noConversion"/>
  </si>
  <si>
    <t>137*33*53</t>
    <phoneticPr fontId="26" type="noConversion"/>
  </si>
  <si>
    <t>升降调节机构总成</t>
    <phoneticPr fontId="26" type="noConversion"/>
  </si>
  <si>
    <t>SHT0013272</t>
    <phoneticPr fontId="26" type="noConversion"/>
  </si>
  <si>
    <t>左舵阻尼装饰盖</t>
    <phoneticPr fontId="35" type="noConversion"/>
  </si>
  <si>
    <t>右舵阻尼装饰盖</t>
    <phoneticPr fontId="35" type="noConversion"/>
  </si>
  <si>
    <t>SHT0012999</t>
    <phoneticPr fontId="35" type="noConversion"/>
  </si>
  <si>
    <t>SHT0013000</t>
    <phoneticPr fontId="35" type="noConversion"/>
  </si>
  <si>
    <t>SHT0016931</t>
    <phoneticPr fontId="35" type="noConversion"/>
  </si>
  <si>
    <t>SHT0016932</t>
    <phoneticPr fontId="35" type="noConversion"/>
  </si>
  <si>
    <t>SHT0016933</t>
    <phoneticPr fontId="35" type="noConversion"/>
  </si>
  <si>
    <t>SHT0016934</t>
    <phoneticPr fontId="35" type="noConversion"/>
  </si>
  <si>
    <t>驾驶员安全带总成</t>
    <phoneticPr fontId="35" type="noConversion"/>
  </si>
  <si>
    <t>以下空白</t>
    <phoneticPr fontId="29" type="noConversion"/>
  </si>
  <si>
    <t>左扶手</t>
    <phoneticPr fontId="29" type="noConversion"/>
  </si>
  <si>
    <t>右扶手</t>
    <phoneticPr fontId="29" type="noConversion"/>
  </si>
  <si>
    <t>SHT0010654取消通风加热孔</t>
    <phoneticPr fontId="35" type="noConversion"/>
  </si>
  <si>
    <t>SHT0016899取消通风加热孔</t>
    <phoneticPr fontId="35" type="noConversion"/>
  </si>
  <si>
    <t>SHT0016935</t>
    <phoneticPr fontId="35" type="noConversion"/>
  </si>
  <si>
    <t>SHT0016936</t>
    <phoneticPr fontId="35" type="noConversion"/>
  </si>
  <si>
    <t>SHT0017141</t>
    <phoneticPr fontId="35" type="noConversion"/>
  </si>
  <si>
    <t>SHT0017142</t>
    <phoneticPr fontId="35" type="noConversion"/>
  </si>
  <si>
    <t>SHT0017141</t>
    <phoneticPr fontId="29" type="noConversion"/>
  </si>
  <si>
    <t>SHT0017142</t>
    <phoneticPr fontId="29" type="noConversion"/>
  </si>
  <si>
    <t>驾驶员靠背面套总成</t>
    <phoneticPr fontId="29" type="noConversion"/>
  </si>
  <si>
    <t>驾驶员靠背面套总成（右舵）</t>
    <phoneticPr fontId="29" type="noConversion"/>
  </si>
  <si>
    <t>新增</t>
    <phoneticPr fontId="29" type="noConversion"/>
  </si>
  <si>
    <t>标识不一致，不能共用</t>
    <phoneticPr fontId="29" type="noConversion"/>
  </si>
  <si>
    <t>SHT0017143</t>
    <phoneticPr fontId="35" type="noConversion"/>
  </si>
  <si>
    <t>SHT0017144</t>
  </si>
  <si>
    <t>SHT0017145</t>
    <phoneticPr fontId="35" type="noConversion"/>
  </si>
  <si>
    <t>SHT0017146</t>
  </si>
  <si>
    <t>SHT0017145</t>
  </si>
  <si>
    <t>副驾驶员靠背总成</t>
  </si>
  <si>
    <t>副驾驶员靠背总成（右舵）</t>
  </si>
  <si>
    <t>SHT0017143</t>
  </si>
  <si>
    <t>副驾驶员靠背面套总成</t>
  </si>
  <si>
    <t>副驾驶员靠背面套总成（右舵）</t>
  </si>
  <si>
    <t>新增</t>
    <phoneticPr fontId="35" type="noConversion"/>
  </si>
  <si>
    <t>面套标识不一致，新起件号</t>
    <phoneticPr fontId="35" type="noConversion"/>
  </si>
  <si>
    <t>BEC0010021</t>
    <phoneticPr fontId="29" type="noConversion"/>
  </si>
  <si>
    <t>SHT0011100</t>
    <phoneticPr fontId="29" type="noConversion"/>
  </si>
  <si>
    <t>SHT0011315</t>
    <phoneticPr fontId="29" type="noConversion"/>
  </si>
  <si>
    <t>靠背加热垫总成</t>
    <phoneticPr fontId="29" type="noConversion"/>
  </si>
  <si>
    <t>靠背舒适性海绵上</t>
    <phoneticPr fontId="29" type="noConversion"/>
  </si>
  <si>
    <t>靠背舒适性海绵下</t>
    <phoneticPr fontId="29" type="noConversion"/>
  </si>
  <si>
    <t>数量更正</t>
    <phoneticPr fontId="29" type="noConversion"/>
  </si>
  <si>
    <t>非通风加热配置，不需要加热垫及海绵</t>
    <phoneticPr fontId="29" type="noConversion"/>
  </si>
  <si>
    <t>副驾驶高配右侧罩壳分总成</t>
    <phoneticPr fontId="35" type="noConversion"/>
  </si>
  <si>
    <t>SHT0017205</t>
    <phoneticPr fontId="35" type="noConversion"/>
  </si>
  <si>
    <t>SHT0014873</t>
    <phoneticPr fontId="35" type="noConversion"/>
  </si>
  <si>
    <t>滑轨总成</t>
    <phoneticPr fontId="35" type="noConversion"/>
  </si>
  <si>
    <t>SHT0016463</t>
    <phoneticPr fontId="35" type="noConversion"/>
  </si>
  <si>
    <t>驾驶员座椅左侧罩壳分总成</t>
    <phoneticPr fontId="35" type="noConversion"/>
  </si>
  <si>
    <t>副驾驶员高配右侧罩壳分总成（右舵）</t>
    <phoneticPr fontId="35" type="noConversion"/>
  </si>
  <si>
    <t>SHT0011481</t>
    <phoneticPr fontId="35" type="noConversion"/>
  </si>
  <si>
    <t>驾驶员六孔腰托开关总成</t>
    <phoneticPr fontId="35" type="noConversion"/>
  </si>
  <si>
    <t>通风加热靠背装配总成（右舵）</t>
    <phoneticPr fontId="35" type="noConversion"/>
  </si>
  <si>
    <t>SHT0011305</t>
    <phoneticPr fontId="35" type="noConversion"/>
  </si>
  <si>
    <t>左侧无纺布</t>
    <phoneticPr fontId="35" type="noConversion"/>
  </si>
  <si>
    <t>SHT0011306</t>
    <phoneticPr fontId="35" type="noConversion"/>
  </si>
  <si>
    <t>右侧无纺布</t>
    <phoneticPr fontId="35" type="noConversion"/>
  </si>
  <si>
    <t>SHT0011307</t>
    <phoneticPr fontId="35" type="noConversion"/>
  </si>
  <si>
    <t>SHT0011309</t>
    <phoneticPr fontId="35" type="noConversion"/>
  </si>
  <si>
    <t>SHT0011310</t>
    <phoneticPr fontId="35" type="noConversion"/>
  </si>
  <si>
    <t>SHT0011011</t>
    <phoneticPr fontId="35" type="noConversion"/>
  </si>
  <si>
    <t>通风加热孔盖板</t>
    <phoneticPr fontId="35" type="noConversion"/>
  </si>
  <si>
    <t>靠背泡沫预埋钢丝4</t>
    <phoneticPr fontId="35" type="noConversion"/>
  </si>
  <si>
    <r>
      <t>1</t>
    </r>
    <r>
      <rPr>
        <sz val="14"/>
        <color theme="1"/>
        <rFont val="宋体"/>
        <family val="3"/>
        <charset val="134"/>
        <scheme val="minor"/>
      </rPr>
      <t>4*350*81</t>
    </r>
    <phoneticPr fontId="35" type="noConversion"/>
  </si>
  <si>
    <t>左右支架对称</t>
    <phoneticPr fontId="26" type="noConversion"/>
  </si>
  <si>
    <t>滑轨底支架焊接总成
焊接号（SHT0016672）</t>
    <phoneticPr fontId="35" type="noConversion"/>
  </si>
  <si>
    <t>移至底座模块化</t>
    <phoneticPr fontId="35" type="noConversion"/>
  </si>
  <si>
    <t>取消</t>
    <phoneticPr fontId="29" type="noConversion"/>
  </si>
  <si>
    <t>新增</t>
    <phoneticPr fontId="29" type="noConversion"/>
  </si>
  <si>
    <t>订正EBOM</t>
    <phoneticPr fontId="29" type="noConversion"/>
  </si>
  <si>
    <t>靠背左无纺布</t>
    <phoneticPr fontId="35" type="noConversion"/>
  </si>
  <si>
    <t>副驾驶调角器总成（右舵）</t>
    <phoneticPr fontId="35" type="noConversion"/>
  </si>
  <si>
    <t>更正EBOM</t>
    <phoneticPr fontId="29" type="noConversion"/>
  </si>
  <si>
    <t>AZ160051000069（SHT0016879）</t>
    <phoneticPr fontId="29" type="noConversion"/>
  </si>
  <si>
    <t>AZ160051000070（SHT0016880）</t>
    <phoneticPr fontId="29" type="noConversion"/>
  </si>
  <si>
    <t>AZ160051000071（SHT0016881）</t>
    <phoneticPr fontId="29" type="noConversion"/>
  </si>
  <si>
    <t>SHT0013857</t>
    <phoneticPr fontId="29" type="noConversion"/>
  </si>
  <si>
    <t>SHT0013881</t>
    <phoneticPr fontId="35" type="noConversion"/>
  </si>
  <si>
    <t>SHT0016886</t>
    <phoneticPr fontId="35" type="noConversion"/>
  </si>
  <si>
    <t>RC510031</t>
    <phoneticPr fontId="29" type="noConversion"/>
  </si>
  <si>
    <t>SHT0016426</t>
    <phoneticPr fontId="35" type="noConversion"/>
  </si>
  <si>
    <t>新增</t>
    <phoneticPr fontId="29" type="noConversion"/>
  </si>
  <si>
    <t>直接与车身连接</t>
    <phoneticPr fontId="35" type="noConversion"/>
  </si>
  <si>
    <t>SHT0017235</t>
    <phoneticPr fontId="29" type="noConversion"/>
  </si>
  <si>
    <t>驾驶员右侧罩壳</t>
    <phoneticPr fontId="29" type="noConversion"/>
  </si>
  <si>
    <t>SHT0017235为SHT0010655的2级件
将SHT0010655罩壳进行冲切</t>
    <phoneticPr fontId="29" type="noConversion"/>
  </si>
  <si>
    <t>罩壳与车身干涉，冲切避让</t>
    <phoneticPr fontId="29" type="noConversion"/>
  </si>
  <si>
    <t>SHT0017235</t>
    <phoneticPr fontId="35" type="noConversion"/>
  </si>
  <si>
    <t>SHT0016475</t>
  </si>
  <si>
    <t>头枕管</t>
  </si>
  <si>
    <t>左右舵都使用这个头枕管</t>
    <phoneticPr fontId="29" type="noConversion"/>
  </si>
  <si>
    <t>SHT0016918</t>
  </si>
  <si>
    <t>右头枕管</t>
  </si>
  <si>
    <t>SHT0016919</t>
  </si>
  <si>
    <t>左头枕管（右舵）</t>
  </si>
  <si>
    <t>SHT0016920</t>
  </si>
  <si>
    <t>右头枕管（右舵）</t>
  </si>
  <si>
    <t>安全带上支撑钢丝</t>
    <phoneticPr fontId="29" type="noConversion"/>
  </si>
  <si>
    <t>集成到安全带中</t>
    <phoneticPr fontId="35" type="noConversion"/>
  </si>
  <si>
    <t>集成到安全带中一起发货</t>
    <phoneticPr fontId="29" type="noConversion"/>
  </si>
  <si>
    <t>取消</t>
    <phoneticPr fontId="29" type="noConversion"/>
  </si>
  <si>
    <t>转移至底座模块化装配</t>
    <phoneticPr fontId="29" type="noConversion"/>
  </si>
  <si>
    <t>SHT0013273</t>
    <phoneticPr fontId="35" type="noConversion"/>
  </si>
  <si>
    <t>取消</t>
    <phoneticPr fontId="35" type="noConversion"/>
  </si>
  <si>
    <t>新增</t>
    <phoneticPr fontId="35" type="noConversion"/>
  </si>
  <si>
    <t>气路邮件输入</t>
    <phoneticPr fontId="35" type="noConversion"/>
  </si>
  <si>
    <t>将织物防尘罩变更为
塑料防尘罩</t>
    <phoneticPr fontId="29" type="noConversion"/>
  </si>
  <si>
    <r>
      <rPr>
        <sz val="14"/>
        <color theme="1"/>
        <rFont val="宋体"/>
        <family val="3"/>
        <charset val="134"/>
      </rPr>
      <t>图纸号</t>
    </r>
  </si>
  <si>
    <r>
      <rPr>
        <sz val="14"/>
        <color theme="1"/>
        <rFont val="宋体"/>
        <family val="3"/>
        <charset val="134"/>
      </rPr>
      <t>图纸版本</t>
    </r>
  </si>
  <si>
    <r>
      <t>沿用件</t>
    </r>
    <r>
      <rPr>
        <sz val="14"/>
        <color theme="1"/>
        <rFont val="Arial"/>
        <family val="2"/>
      </rPr>
      <t xml:space="preserve">            Y/N</t>
    </r>
  </si>
  <si>
    <r>
      <rPr>
        <sz val="14"/>
        <color theme="1"/>
        <rFont val="宋体"/>
        <family val="3"/>
        <charset val="134"/>
      </rPr>
      <t>零件类别</t>
    </r>
  </si>
  <si>
    <t>H4-3.0</t>
    <phoneticPr fontId="29" type="noConversion"/>
  </si>
  <si>
    <t>SHT0011912</t>
    <phoneticPr fontId="35" type="noConversion"/>
  </si>
  <si>
    <t>SHT0011104</t>
    <phoneticPr fontId="35" type="noConversion"/>
  </si>
  <si>
    <t>SHT0017557</t>
    <phoneticPr fontId="29" type="noConversion"/>
  </si>
  <si>
    <t>安全带出口处毛毡布
（黑色）</t>
    <phoneticPr fontId="29" type="noConversion"/>
  </si>
  <si>
    <t>安全带出口处发泡外漏</t>
    <phoneticPr fontId="29" type="noConversion"/>
  </si>
  <si>
    <t>无纺布</t>
    <phoneticPr fontId="29" type="noConversion"/>
  </si>
  <si>
    <t>60#</t>
    <phoneticPr fontId="35" type="noConversion"/>
  </si>
  <si>
    <t>图纸号</t>
  </si>
  <si>
    <t>图纸版本</t>
  </si>
  <si>
    <t>沿用件            Y/N</t>
  </si>
  <si>
    <t>零件类别</t>
  </si>
  <si>
    <t>SHT0011910</t>
    <phoneticPr fontId="29" type="noConversion"/>
  </si>
  <si>
    <t>非通风坐垫泡沫本体</t>
    <phoneticPr fontId="29" type="noConversion"/>
  </si>
  <si>
    <t>SHT0011311</t>
    <phoneticPr fontId="29" type="noConversion"/>
  </si>
  <si>
    <t>通风坐垫泡沫本体</t>
    <phoneticPr fontId="29" type="noConversion"/>
  </si>
  <si>
    <t>SHT0011312</t>
  </si>
  <si>
    <t>坐垫泡沫预埋钢丝1</t>
    <phoneticPr fontId="29" type="noConversion"/>
  </si>
  <si>
    <t>SHT0011313</t>
  </si>
  <si>
    <t>坐垫泡沫预埋钢丝2</t>
    <phoneticPr fontId="29" type="noConversion"/>
  </si>
  <si>
    <t>SHT0011314</t>
  </si>
  <si>
    <t>坐垫泡沫预埋钢丝3</t>
    <phoneticPr fontId="29" type="noConversion"/>
  </si>
  <si>
    <t>坐垫横向预埋钢丝</t>
    <phoneticPr fontId="29" type="noConversion"/>
  </si>
  <si>
    <t>SHT0011622</t>
    <phoneticPr fontId="35" type="noConversion"/>
  </si>
  <si>
    <t>SHT0013272</t>
    <phoneticPr fontId="35" type="noConversion"/>
  </si>
  <si>
    <t>SHT0015097</t>
    <phoneticPr fontId="35" type="noConversion"/>
  </si>
  <si>
    <t>SHT0014875</t>
    <phoneticPr fontId="29" type="noConversion"/>
  </si>
  <si>
    <t>坐垫翻折限位钣金</t>
    <phoneticPr fontId="29" type="noConversion"/>
  </si>
  <si>
    <t>B</t>
    <phoneticPr fontId="29" type="noConversion"/>
  </si>
  <si>
    <t>个</t>
    <phoneticPr fontId="29" type="noConversion"/>
  </si>
  <si>
    <t>A</t>
    <phoneticPr fontId="29" type="noConversion"/>
  </si>
  <si>
    <t>冲压件</t>
    <phoneticPr fontId="29" type="noConversion"/>
  </si>
  <si>
    <t>SAPH440</t>
    <phoneticPr fontId="29" type="noConversion"/>
  </si>
  <si>
    <t>t=6</t>
    <phoneticPr fontId="29" type="noConversion"/>
  </si>
  <si>
    <t>Q/BQB 301
SAPH440-Q/BQB 310</t>
    <phoneticPr fontId="29" type="noConversion"/>
  </si>
  <si>
    <t>40*6*24</t>
    <phoneticPr fontId="29" type="noConversion"/>
  </si>
  <si>
    <t>黑色</t>
    <phoneticPr fontId="29" type="noConversion"/>
  </si>
  <si>
    <t>电泳</t>
    <phoneticPr fontId="29" type="noConversion"/>
  </si>
  <si>
    <t>X5000S</t>
    <phoneticPr fontId="29" type="noConversion"/>
  </si>
  <si>
    <t>坐垫翻折限位钣金</t>
    <phoneticPr fontId="29" type="noConversion"/>
  </si>
  <si>
    <t>SHT0013880</t>
    <phoneticPr fontId="29" type="noConversion"/>
  </si>
  <si>
    <t>取消</t>
    <phoneticPr fontId="29" type="noConversion"/>
  </si>
  <si>
    <t>新增</t>
    <phoneticPr fontId="29" type="noConversion"/>
  </si>
  <si>
    <t>SHT0014875</t>
    <phoneticPr fontId="29" type="noConversion"/>
  </si>
  <si>
    <t>增加坐垫翻折锁止强度</t>
    <phoneticPr fontId="29" type="noConversion"/>
  </si>
  <si>
    <t>ECR0010926</t>
    <phoneticPr fontId="29" type="noConversion"/>
  </si>
  <si>
    <t>BPC0010060</t>
    <phoneticPr fontId="29" type="noConversion"/>
  </si>
  <si>
    <t>SHT0017182</t>
    <phoneticPr fontId="29" type="noConversion"/>
  </si>
  <si>
    <t>座椅速升速降阀</t>
    <phoneticPr fontId="29" type="noConversion"/>
  </si>
  <si>
    <t>取消</t>
    <phoneticPr fontId="29" type="noConversion"/>
  </si>
  <si>
    <t>增加</t>
    <phoneticPr fontId="29" type="noConversion"/>
  </si>
  <si>
    <t>气控部门输入</t>
    <phoneticPr fontId="29" type="noConversion"/>
  </si>
  <si>
    <t>黑色防护管加长</t>
    <phoneticPr fontId="29" type="noConversion"/>
  </si>
  <si>
    <t>SHT0017182</t>
    <phoneticPr fontId="35" type="noConversion"/>
  </si>
  <si>
    <t>黑色防护管加长</t>
    <phoneticPr fontId="35" type="noConversion"/>
  </si>
  <si>
    <t>——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</si>
</sst>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"/>
    <numFmt numFmtId="177" formatCode="0.0000_);[Red]\(0.0000\)"/>
    <numFmt numFmtId="178" formatCode="0.0_ "/>
    <numFmt numFmtId="179" formatCode="0.000_);[Red]\(0.000\)"/>
    <numFmt numFmtId="180" formatCode="0_);[Red]\(0\)"/>
    <numFmt numFmtId="181" formatCode="0.0_);[Red]\(0.0\)"/>
  </numFmts>
  <fonts count="10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sz val="14"/>
      <name val="微软雅黑"/>
      <family val="2"/>
      <charset val="134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2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name val="Arial"/>
      <family val="2"/>
    </font>
    <font>
      <sz val="11"/>
      <name val="Arial"/>
      <family val="2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4"/>
      <color theme="1"/>
      <name val="Arial"/>
      <family val="2"/>
    </font>
    <font>
      <sz val="2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5"/>
      <color theme="1"/>
      <name val="微软雅黑"/>
      <family val="2"/>
      <charset val="134"/>
    </font>
    <font>
      <b/>
      <sz val="2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vertAlign val="superscript"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rgb="FF006100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</borders>
  <cellStyleXfs count="978">
    <xf numFmtId="0" fontId="0" fillId="0" borderId="0">
      <alignment vertical="center"/>
    </xf>
    <xf numFmtId="0" fontId="47" fillId="0" borderId="0" applyNumberFormat="0" applyFill="0" applyBorder="0" applyAlignment="0" applyProtection="0"/>
    <xf numFmtId="0" fontId="6" fillId="0" borderId="0"/>
    <xf numFmtId="0" fontId="28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23" fillId="0" borderId="0"/>
    <xf numFmtId="0" fontId="6" fillId="0" borderId="0"/>
    <xf numFmtId="0" fontId="6" fillId="0" borderId="0"/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Border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1" fillId="0" borderId="0"/>
    <xf numFmtId="0" fontId="6" fillId="0" borderId="0"/>
    <xf numFmtId="0" fontId="6" fillId="0" borderId="0"/>
    <xf numFmtId="0" fontId="39" fillId="0" borderId="0"/>
    <xf numFmtId="0" fontId="42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3" fillId="0" borderId="0"/>
    <xf numFmtId="0" fontId="2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2" fillId="0" borderId="0"/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9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9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0" applyNumberFormat="0" applyBorder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9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9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5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5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7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7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6" fillId="0" borderId="0"/>
    <xf numFmtId="0" fontId="2" fillId="0" borderId="0">
      <alignment vertical="center"/>
    </xf>
    <xf numFmtId="0" fontId="68" fillId="9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6" fillId="0" borderId="0"/>
    <xf numFmtId="0" fontId="22" fillId="0" borderId="5" applyNumberForma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0" fontId="66" fillId="7" borderId="5" xfId="23" applyFont="1" applyFill="1" applyBorder="1" applyAlignment="1">
      <alignment horizontal="center" vertical="center" wrapText="1"/>
    </xf>
    <xf numFmtId="0" fontId="66" fillId="7" borderId="5" xfId="23" applyFont="1" applyFill="1" applyBorder="1" applyAlignment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0" fontId="13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10" fillId="0" borderId="0" xfId="15" applyFont="1" applyAlignment="1">
      <alignment vertical="center" wrapText="1"/>
    </xf>
    <xf numFmtId="0" fontId="19" fillId="0" borderId="5" xfId="15" applyFont="1" applyBorder="1" applyAlignment="1">
      <alignment horizontal="center" vertical="center"/>
    </xf>
    <xf numFmtId="14" fontId="4" fillId="0" borderId="5" xfId="15" applyNumberFormat="1" applyFont="1" applyBorder="1" applyAlignment="1">
      <alignment horizontal="center" vertical="center" shrinkToFit="1"/>
    </xf>
    <xf numFmtId="49" fontId="19" fillId="0" borderId="5" xfId="15" applyNumberFormat="1" applyFont="1" applyBorder="1" applyAlignment="1">
      <alignment horizontal="center" vertical="center" shrinkToFit="1"/>
    </xf>
    <xf numFmtId="0" fontId="11" fillId="0" borderId="5" xfId="7" applyFont="1" applyBorder="1" applyAlignment="1">
      <alignment horizontal="center" vertical="center"/>
    </xf>
    <xf numFmtId="0" fontId="11" fillId="0" borderId="5" xfId="15" applyFont="1" applyBorder="1" applyAlignment="1">
      <alignment horizontal="center" vertical="center"/>
    </xf>
    <xf numFmtId="0" fontId="11" fillId="0" borderId="0" xfId="15" applyFont="1" applyAlignment="1">
      <alignment vertical="center"/>
    </xf>
    <xf numFmtId="0" fontId="11" fillId="0" borderId="5" xfId="15" applyFont="1" applyBorder="1" applyAlignment="1">
      <alignment vertical="center"/>
    </xf>
    <xf numFmtId="0" fontId="37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46" fillId="0" borderId="5" xfId="9" applyNumberFormat="1" applyFont="1" applyFill="1" applyBorder="1" applyAlignment="1">
      <alignment horizontal="center" vertical="center" wrapText="1"/>
    </xf>
    <xf numFmtId="0" fontId="37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46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180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17" applyFont="1" applyFill="1" applyBorder="1" applyAlignment="1" applyProtection="1">
      <alignment horizontal="center" vertical="center" wrapText="1"/>
      <protection locked="0"/>
    </xf>
    <xf numFmtId="0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49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7" applyFont="1" applyFill="1" applyBorder="1" applyAlignment="1" applyProtection="1">
      <alignment horizontal="center" vertical="center" wrapText="1"/>
      <protection locked="0"/>
    </xf>
    <xf numFmtId="179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180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17" applyFont="1" applyFill="1" applyBorder="1" applyAlignment="1" applyProtection="1">
      <alignment horizontal="center" vertical="center" wrapText="1"/>
      <protection locked="0"/>
    </xf>
    <xf numFmtId="177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7" applyFont="1" applyFill="1" applyBorder="1" applyAlignment="1" applyProtection="1">
      <alignment horizontal="center" vertical="center" wrapText="1"/>
      <protection locked="0"/>
    </xf>
    <xf numFmtId="0" fontId="51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51" fillId="0" borderId="0" xfId="9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6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NumberFormat="1" applyFont="1" applyFill="1" applyBorder="1" applyAlignment="1" applyProtection="1">
      <alignment horizontal="center" vertical="top" wrapText="1"/>
      <protection locked="0"/>
    </xf>
    <xf numFmtId="49" fontId="8" fillId="0" borderId="5" xfId="1" applyNumberFormat="1" applyFont="1" applyFill="1" applyBorder="1" applyAlignment="1" applyProtection="1">
      <alignment horizontal="center" vertical="top" wrapText="1"/>
      <protection locked="0"/>
    </xf>
    <xf numFmtId="0" fontId="7" fillId="0" borderId="5" xfId="1" applyNumberFormat="1" applyFont="1" applyFill="1" applyBorder="1" applyAlignment="1" applyProtection="1">
      <alignment horizontal="center" vertical="top" wrapText="1"/>
      <protection locked="0"/>
    </xf>
    <xf numFmtId="49" fontId="7" fillId="0" borderId="5" xfId="1" applyNumberFormat="1" applyFont="1" applyFill="1" applyBorder="1" applyAlignment="1" applyProtection="1">
      <alignment horizontal="center" vertical="top" wrapText="1"/>
      <protection locked="0"/>
    </xf>
    <xf numFmtId="49" fontId="7" fillId="0" borderId="5" xfId="4" applyNumberFormat="1" applyFont="1" applyFill="1" applyBorder="1" applyAlignment="1" applyProtection="1">
      <alignment horizontal="center" vertical="top" wrapText="1"/>
      <protection locked="0"/>
    </xf>
    <xf numFmtId="49" fontId="8" fillId="0" borderId="5" xfId="4" applyNumberFormat="1" applyFont="1" applyFill="1" applyBorder="1" applyAlignment="1" applyProtection="1">
      <alignment horizontal="center" vertical="top" wrapText="1"/>
      <protection locked="0"/>
    </xf>
    <xf numFmtId="176" fontId="8" fillId="0" borderId="5" xfId="1" applyNumberFormat="1" applyFont="1" applyFill="1" applyBorder="1" applyAlignment="1" applyProtection="1">
      <alignment horizontal="center" vertical="top" wrapText="1"/>
      <protection locked="0"/>
    </xf>
    <xf numFmtId="0" fontId="8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5" xfId="4" applyFont="1" applyFill="1" applyBorder="1" applyAlignment="1" applyProtection="1">
      <alignment horizontal="center" vertical="top" wrapText="1" shrinkToFit="1"/>
      <protection locked="0"/>
    </xf>
    <xf numFmtId="0" fontId="67" fillId="2" borderId="5" xfId="23" applyFont="1" applyFill="1" applyBorder="1" applyAlignment="1">
      <alignment horizontal="center" vertical="center" wrapText="1" readingOrder="1"/>
    </xf>
    <xf numFmtId="0" fontId="9" fillId="6" borderId="5" xfId="23" applyFont="1" applyFill="1" applyBorder="1" applyAlignment="1">
      <alignment horizontal="center" vertical="center"/>
    </xf>
    <xf numFmtId="0" fontId="9" fillId="6" borderId="5" xfId="23" applyFont="1" applyFill="1" applyBorder="1" applyAlignment="1">
      <alignment horizontal="center" vertical="center" wrapText="1"/>
    </xf>
    <xf numFmtId="0" fontId="3" fillId="2" borderId="5" xfId="23" applyFill="1" applyBorder="1" applyAlignment="1">
      <alignment horizontal="center" vertical="center" wrapText="1" readingOrder="1"/>
    </xf>
    <xf numFmtId="0" fontId="9" fillId="2" borderId="5" xfId="23" applyFont="1" applyFill="1" applyBorder="1" applyAlignment="1">
      <alignment horizontal="center" vertical="center"/>
    </xf>
    <xf numFmtId="178" fontId="9" fillId="4" borderId="5" xfId="23" applyNumberFormat="1" applyFont="1" applyFill="1" applyBorder="1" applyAlignment="1">
      <alignment horizontal="center" vertical="center"/>
    </xf>
    <xf numFmtId="0" fontId="9" fillId="4" borderId="5" xfId="23" applyFont="1" applyFill="1" applyBorder="1" applyAlignment="1">
      <alignment horizontal="center" vertical="center"/>
    </xf>
    <xf numFmtId="0" fontId="9" fillId="7" borderId="5" xfId="23" applyFont="1" applyFill="1" applyBorder="1" applyAlignment="1">
      <alignment horizontal="center" vertical="center"/>
    </xf>
    <xf numFmtId="0" fontId="3" fillId="7" borderId="5" xfId="23" applyFill="1" applyBorder="1" applyAlignment="1">
      <alignment horizontal="center" vertical="center"/>
    </xf>
    <xf numFmtId="0" fontId="3" fillId="0" borderId="0" xfId="23" applyAlignment="1">
      <alignment horizontal="center" vertical="center"/>
    </xf>
    <xf numFmtId="0" fontId="3" fillId="0" borderId="0" xfId="23"/>
    <xf numFmtId="0" fontId="3" fillId="0" borderId="0" xfId="23" applyAlignment="1">
      <alignment wrapText="1"/>
    </xf>
    <xf numFmtId="178" fontId="3" fillId="0" borderId="0" xfId="23" applyNumberFormat="1"/>
    <xf numFmtId="0" fontId="8" fillId="0" borderId="5" xfId="1" applyNumberFormat="1" applyFont="1" applyFill="1" applyBorder="1" applyAlignment="1" applyProtection="1">
      <alignment horizontal="left" vertical="center" wrapText="1"/>
      <protection locked="0"/>
    </xf>
    <xf numFmtId="0" fontId="43" fillId="0" borderId="5" xfId="1" applyNumberFormat="1" applyFont="1" applyFill="1" applyBorder="1" applyAlignment="1" applyProtection="1">
      <alignment horizontal="left" vertical="center" wrapText="1"/>
      <protection locked="0"/>
    </xf>
    <xf numFmtId="0" fontId="51" fillId="0" borderId="0" xfId="17" applyNumberFormat="1" applyFont="1" applyFill="1" applyBorder="1" applyAlignment="1" applyProtection="1">
      <alignment horizontal="left" vertical="center" wrapText="1"/>
      <protection locked="0"/>
    </xf>
    <xf numFmtId="0" fontId="51" fillId="0" borderId="0" xfId="20" applyNumberFormat="1" applyFont="1" applyFill="1" applyBorder="1" applyAlignment="1" applyProtection="1">
      <alignment horizontal="left" vertical="center" wrapText="1"/>
      <protection locked="0"/>
    </xf>
    <xf numFmtId="0" fontId="66" fillId="4" borderId="5" xfId="23" applyFont="1" applyFill="1" applyBorder="1" applyAlignment="1">
      <alignment horizontal="center" vertical="center" wrapText="1"/>
    </xf>
    <xf numFmtId="0" fontId="65" fillId="0" borderId="0" xfId="23" applyFont="1" applyAlignment="1">
      <alignment horizontal="center" vertical="center" wrapText="1"/>
    </xf>
    <xf numFmtId="178" fontId="66" fillId="4" borderId="5" xfId="23" applyNumberFormat="1" applyFont="1" applyFill="1" applyBorder="1" applyAlignment="1">
      <alignment horizontal="center" vertical="center" wrapText="1"/>
    </xf>
    <xf numFmtId="0" fontId="65" fillId="7" borderId="5" xfId="23" applyFont="1" applyFill="1" applyBorder="1" applyAlignment="1">
      <alignment horizontal="center" vertical="center" wrapText="1"/>
    </xf>
    <xf numFmtId="0" fontId="14" fillId="0" borderId="5" xfId="15" applyFont="1" applyBorder="1" applyAlignment="1">
      <alignment horizontal="center" vertical="center"/>
    </xf>
    <xf numFmtId="0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49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977" applyFont="1" applyFill="1" applyBorder="1" applyAlignment="1" applyProtection="1">
      <alignment horizontal="center" vertical="center" wrapText="1"/>
      <protection locked="0"/>
    </xf>
    <xf numFmtId="181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977" applyNumberFormat="1" applyFont="1" applyFill="1" applyBorder="1" applyAlignment="1" applyProtection="1">
      <alignment horizontal="center" vertical="center" wrapText="1"/>
      <protection locked="0"/>
    </xf>
    <xf numFmtId="179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180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37" fillId="2" borderId="5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7" fillId="0" borderId="5" xfId="977" applyFont="1" applyFill="1" applyBorder="1" applyAlignment="1" applyProtection="1">
      <alignment horizontal="center" vertical="center" wrapText="1"/>
      <protection locked="0"/>
    </xf>
    <xf numFmtId="177" fontId="37" fillId="0" borderId="5" xfId="20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4" applyFont="1" applyFill="1" applyBorder="1" applyAlignment="1" applyProtection="1">
      <alignment horizontal="center" vertical="center" wrapText="1"/>
      <protection locked="0"/>
    </xf>
    <xf numFmtId="0" fontId="12" fillId="0" borderId="5" xfId="15" applyFont="1" applyBorder="1" applyAlignment="1">
      <alignment horizontal="left" vertical="center"/>
    </xf>
    <xf numFmtId="0" fontId="13" fillId="0" borderId="5" xfId="15" applyFont="1" applyBorder="1" applyAlignment="1">
      <alignment vertical="center"/>
    </xf>
    <xf numFmtId="0" fontId="14" fillId="0" borderId="5" xfId="15" applyFont="1" applyBorder="1" applyAlignment="1">
      <alignment horizontal="left" vertical="center"/>
    </xf>
    <xf numFmtId="0" fontId="10" fillId="0" borderId="5" xfId="15" applyFont="1" applyBorder="1" applyAlignment="1">
      <alignment vertical="center"/>
    </xf>
    <xf numFmtId="0" fontId="16" fillId="0" borderId="5" xfId="15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14" fontId="19" fillId="0" borderId="5" xfId="15" applyNumberFormat="1" applyFont="1" applyBorder="1" applyAlignment="1">
      <alignment horizontal="center" vertical="center" shrinkToFit="1"/>
    </xf>
    <xf numFmtId="0" fontId="11" fillId="0" borderId="5" xfId="15" applyFont="1" applyBorder="1" applyAlignment="1">
      <alignment vertical="center" wrapText="1"/>
    </xf>
    <xf numFmtId="0" fontId="11" fillId="2" borderId="5" xfId="15" applyFont="1" applyFill="1" applyBorder="1" applyAlignment="1">
      <alignment vertical="center"/>
    </xf>
    <xf numFmtId="0" fontId="37" fillId="2" borderId="18" xfId="0" applyFont="1" applyFill="1" applyBorder="1" applyAlignment="1">
      <alignment horizontal="center" vertical="center" wrapText="1"/>
    </xf>
    <xf numFmtId="0" fontId="1" fillId="2" borderId="5" xfId="23" applyFont="1" applyFill="1" applyBorder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38" fillId="0" borderId="0" xfId="14" applyFont="1" applyAlignment="1" applyProtection="1">
      <alignment horizontal="center" vertical="center" wrapText="1"/>
      <protection locked="0"/>
    </xf>
    <xf numFmtId="0" fontId="37" fillId="0" borderId="5" xfId="14" applyFont="1" applyBorder="1" applyAlignment="1" applyProtection="1">
      <alignment horizontal="center" vertical="center" wrapText="1"/>
      <protection locked="0"/>
    </xf>
    <xf numFmtId="0" fontId="11" fillId="0" borderId="5" xfId="15" applyFont="1" applyBorder="1" applyAlignment="1">
      <alignment horizontal="left" vertical="center"/>
    </xf>
    <xf numFmtId="0" fontId="43" fillId="0" borderId="5" xfId="16" applyFont="1" applyBorder="1" applyAlignment="1">
      <alignment horizontal="center" vertical="center" wrapText="1"/>
    </xf>
    <xf numFmtId="0" fontId="45" fillId="0" borderId="0" xfId="14" applyFont="1" applyAlignment="1" applyProtection="1">
      <alignment horizontal="right" vertical="center" wrapText="1"/>
      <protection locked="0"/>
    </xf>
    <xf numFmtId="0" fontId="45" fillId="0" borderId="0" xfId="14" applyFont="1" applyAlignment="1" applyProtection="1">
      <alignment horizontal="center" vertical="center" wrapText="1"/>
      <protection locked="0"/>
    </xf>
    <xf numFmtId="0" fontId="8" fillId="0" borderId="5" xfId="14" applyFont="1" applyBorder="1" applyAlignment="1" applyProtection="1">
      <alignment horizontal="center" vertical="center" wrapText="1"/>
      <protection locked="0"/>
    </xf>
    <xf numFmtId="0" fontId="45" fillId="0" borderId="0" xfId="14" applyFont="1" applyAlignment="1" applyProtection="1">
      <alignment horizontal="left" vertical="center" wrapText="1"/>
      <protection locked="0"/>
    </xf>
    <xf numFmtId="0" fontId="59" fillId="0" borderId="5" xfId="22" applyFont="1" applyBorder="1" applyAlignment="1">
      <alignment horizontal="center" vertical="center" wrapText="1"/>
    </xf>
    <xf numFmtId="0" fontId="9" fillId="0" borderId="5" xfId="22" applyFont="1" applyBorder="1" applyAlignment="1">
      <alignment horizontal="center" vertical="center" wrapText="1"/>
    </xf>
    <xf numFmtId="0" fontId="62" fillId="0" borderId="5" xfId="22" applyFont="1" applyBorder="1" applyAlignment="1">
      <alignment horizontal="center" vertical="center" wrapText="1"/>
    </xf>
    <xf numFmtId="0" fontId="42" fillId="0" borderId="5" xfId="22" applyBorder="1" applyAlignment="1">
      <alignment horizontal="center" vertical="top" wrapText="1"/>
    </xf>
    <xf numFmtId="0" fontId="38" fillId="0" borderId="5" xfId="14" applyFont="1" applyBorder="1" applyAlignment="1" applyProtection="1">
      <alignment horizontal="center" vertical="center" wrapText="1"/>
      <protection locked="0"/>
    </xf>
    <xf numFmtId="0" fontId="38" fillId="0" borderId="40" xfId="14" applyFont="1" applyBorder="1" applyAlignment="1" applyProtection="1">
      <alignment horizontal="center" vertical="center" wrapText="1"/>
      <protection locked="0"/>
    </xf>
    <xf numFmtId="0" fontId="38" fillId="0" borderId="18" xfId="14" applyFont="1" applyBorder="1" applyAlignment="1" applyProtection="1">
      <alignment horizontal="center" vertical="center" wrapText="1"/>
      <protection locked="0"/>
    </xf>
    <xf numFmtId="177" fontId="37" fillId="0" borderId="5" xfId="14" applyNumberFormat="1" applyFont="1" applyBorder="1" applyAlignment="1" applyProtection="1">
      <alignment horizontal="center" vertical="center" wrapText="1"/>
      <protection locked="0"/>
    </xf>
    <xf numFmtId="0" fontId="43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left" vertical="center" wrapText="1"/>
    </xf>
    <xf numFmtId="0" fontId="44" fillId="0" borderId="0" xfId="14" applyFont="1" applyAlignment="1" applyProtection="1">
      <alignment horizontal="center" vertical="center" wrapText="1"/>
      <protection locked="0"/>
    </xf>
    <xf numFmtId="49" fontId="37" fillId="0" borderId="5" xfId="14" applyNumberFormat="1" applyFont="1" applyBorder="1" applyAlignment="1" applyProtection="1">
      <alignment horizontal="center" vertical="center" wrapText="1"/>
      <protection locked="0"/>
    </xf>
    <xf numFmtId="49" fontId="45" fillId="0" borderId="0" xfId="14" applyNumberFormat="1" applyFont="1" applyAlignment="1" applyProtection="1">
      <alignment horizontal="center" vertical="center" wrapText="1"/>
      <protection locked="0"/>
    </xf>
    <xf numFmtId="176" fontId="45" fillId="0" borderId="0" xfId="14" applyNumberFormat="1" applyFont="1" applyAlignment="1" applyProtection="1">
      <alignment horizontal="center" vertical="center" wrapText="1"/>
      <protection locked="0"/>
    </xf>
    <xf numFmtId="0" fontId="37" fillId="2" borderId="18" xfId="14" applyFont="1" applyFill="1" applyBorder="1" applyAlignment="1" applyProtection="1">
      <alignment horizontal="center" vertical="center" wrapText="1"/>
      <protection locked="0"/>
    </xf>
    <xf numFmtId="0" fontId="43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2" borderId="18" xfId="1" applyNumberFormat="1" applyFont="1" applyFill="1" applyBorder="1" applyAlignment="1" applyProtection="1">
      <alignment horizontal="left" vertical="center" wrapText="1"/>
      <protection locked="0"/>
    </xf>
    <xf numFmtId="49" fontId="43" fillId="2" borderId="18" xfId="1" applyNumberFormat="1" applyFont="1" applyFill="1" applyBorder="1" applyAlignment="1" applyProtection="1">
      <alignment horizontal="center" vertical="center" wrapText="1"/>
      <protection locked="0"/>
    </xf>
    <xf numFmtId="49" fontId="43" fillId="2" borderId="18" xfId="17" applyNumberFormat="1" applyFont="1" applyFill="1" applyBorder="1" applyAlignment="1" applyProtection="1">
      <alignment horizontal="center" vertical="center" wrapText="1"/>
      <protection locked="0"/>
    </xf>
    <xf numFmtId="177" fontId="43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18" xfId="1" applyNumberFormat="1" applyFont="1" applyFill="1" applyBorder="1" applyAlignment="1" applyProtection="1">
      <alignment horizontal="left" vertical="center" wrapText="1"/>
      <protection locked="0"/>
    </xf>
    <xf numFmtId="49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18" xfId="17" applyNumberFormat="1" applyFont="1" applyFill="1" applyBorder="1" applyAlignment="1" applyProtection="1">
      <alignment horizontal="center" vertical="center" wrapText="1"/>
      <protection locked="0"/>
    </xf>
    <xf numFmtId="177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15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left" vertical="center" wrapText="1"/>
    </xf>
    <xf numFmtId="0" fontId="38" fillId="2" borderId="18" xfId="14" applyFont="1" applyFill="1" applyBorder="1" applyAlignment="1" applyProtection="1">
      <alignment horizontal="center" vertical="center" wrapText="1"/>
      <protection locked="0"/>
    </xf>
    <xf numFmtId="0" fontId="38" fillId="2" borderId="0" xfId="14" applyFont="1" applyFill="1" applyAlignment="1" applyProtection="1">
      <alignment horizontal="center" vertical="center" wrapText="1"/>
      <protection locked="0"/>
    </xf>
    <xf numFmtId="0" fontId="43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44" fillId="2" borderId="0" xfId="17" applyFont="1" applyFill="1" applyBorder="1" applyAlignment="1" applyProtection="1">
      <alignment horizontal="center" vertical="center" wrapText="1"/>
      <protection locked="0"/>
    </xf>
    <xf numFmtId="0" fontId="38" fillId="2" borderId="5" xfId="14" applyFont="1" applyFill="1" applyBorder="1" applyAlignment="1" applyProtection="1">
      <alignment horizontal="center" vertical="center" wrapText="1"/>
      <protection locked="0"/>
    </xf>
    <xf numFmtId="0" fontId="37" fillId="2" borderId="5" xfId="14" applyFont="1" applyFill="1" applyBorder="1" applyAlignment="1" applyProtection="1">
      <alignment horizontal="center" vertical="center" wrapText="1"/>
      <protection locked="0"/>
    </xf>
    <xf numFmtId="0" fontId="37" fillId="0" borderId="0" xfId="5" applyFont="1" applyAlignment="1">
      <alignment horizontal="center" vertical="center"/>
    </xf>
    <xf numFmtId="0" fontId="37" fillId="0" borderId="5" xfId="5" applyFont="1" applyBorder="1" applyAlignment="1">
      <alignment horizontal="center" vertical="center"/>
    </xf>
    <xf numFmtId="0" fontId="37" fillId="0" borderId="5" xfId="5" applyFont="1" applyBorder="1" applyAlignment="1">
      <alignment horizontal="center" vertical="center" wrapText="1"/>
    </xf>
    <xf numFmtId="0" fontId="37" fillId="0" borderId="5" xfId="5" applyFont="1" applyBorder="1" applyAlignment="1">
      <alignment horizontal="left" vertical="center" wrapText="1"/>
    </xf>
    <xf numFmtId="0" fontId="37" fillId="2" borderId="5" xfId="5" applyFont="1" applyFill="1" applyBorder="1" applyAlignment="1">
      <alignment horizontal="center" vertical="center"/>
    </xf>
    <xf numFmtId="0" fontId="37" fillId="2" borderId="5" xfId="5" applyFont="1" applyFill="1" applyBorder="1" applyAlignment="1">
      <alignment horizontal="center" vertical="center" wrapText="1"/>
    </xf>
    <xf numFmtId="0" fontId="28" fillId="0" borderId="0" xfId="5" applyAlignment="1">
      <alignment horizontal="center" vertical="center"/>
    </xf>
    <xf numFmtId="0" fontId="37" fillId="0" borderId="18" xfId="5" applyFont="1" applyBorder="1" applyAlignment="1">
      <alignment horizontal="center" vertical="center"/>
    </xf>
    <xf numFmtId="0" fontId="37" fillId="0" borderId="18" xfId="5" applyFont="1" applyBorder="1" applyAlignment="1">
      <alignment horizontal="center" vertical="center" wrapText="1"/>
    </xf>
    <xf numFmtId="0" fontId="11" fillId="0" borderId="5" xfId="15" applyFont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left" vertical="center" wrapText="1"/>
    </xf>
    <xf numFmtId="0" fontId="37" fillId="2" borderId="5" xfId="977" applyNumberFormat="1" applyFont="1" applyFill="1" applyBorder="1" applyAlignment="1" applyProtection="1">
      <alignment horizontal="center" vertical="center" wrapText="1"/>
      <protection locked="0"/>
    </xf>
    <xf numFmtId="0" fontId="37" fillId="2" borderId="5" xfId="977" applyFont="1" applyFill="1" applyBorder="1" applyAlignment="1" applyProtection="1">
      <alignment horizontal="center" vertical="center" wrapText="1"/>
      <protection locked="0"/>
    </xf>
    <xf numFmtId="49" fontId="37" fillId="2" borderId="5" xfId="14" applyNumberFormat="1" applyFont="1" applyFill="1" applyBorder="1" applyAlignment="1" applyProtection="1">
      <alignment horizontal="center" vertical="center" wrapText="1"/>
      <protection locked="0"/>
    </xf>
    <xf numFmtId="0" fontId="43" fillId="2" borderId="5" xfId="977" applyFont="1" applyFill="1" applyBorder="1" applyAlignment="1" applyProtection="1">
      <alignment horizontal="center" vertical="center" wrapText="1"/>
      <protection locked="0"/>
    </xf>
    <xf numFmtId="181" fontId="37" fillId="2" borderId="5" xfId="977" applyNumberFormat="1" applyFont="1" applyFill="1" applyBorder="1" applyAlignment="1" applyProtection="1">
      <alignment horizontal="center" vertical="center" wrapText="1"/>
      <protection locked="0"/>
    </xf>
    <xf numFmtId="0" fontId="43" fillId="2" borderId="5" xfId="977" applyNumberFormat="1" applyFont="1" applyFill="1" applyBorder="1" applyAlignment="1" applyProtection="1">
      <alignment horizontal="center" vertical="center" wrapText="1"/>
      <protection locked="0"/>
    </xf>
    <xf numFmtId="180" fontId="37" fillId="2" borderId="5" xfId="14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5" applyFont="1" applyAlignment="1">
      <alignment horizontal="center" vertical="center"/>
    </xf>
    <xf numFmtId="0" fontId="16" fillId="0" borderId="24" xfId="15" applyFont="1" applyBorder="1" applyAlignment="1">
      <alignment horizontal="center" vertical="center"/>
    </xf>
    <xf numFmtId="0" fontId="4" fillId="0" borderId="23" xfId="15" applyFont="1" applyBorder="1" applyAlignment="1">
      <alignment horizontal="center" vertical="center"/>
    </xf>
    <xf numFmtId="0" fontId="4" fillId="0" borderId="23" xfId="7" applyFont="1" applyBorder="1" applyAlignment="1">
      <alignment horizontal="center" vertical="center"/>
    </xf>
    <xf numFmtId="0" fontId="4" fillId="0" borderId="25" xfId="15" applyFont="1" applyBorder="1" applyAlignment="1">
      <alignment horizontal="center" vertical="center"/>
    </xf>
    <xf numFmtId="0" fontId="10" fillId="0" borderId="0" xfId="15" applyFont="1" applyAlignment="1">
      <alignment horizontal="center" vertical="center"/>
    </xf>
    <xf numFmtId="14" fontId="19" fillId="0" borderId="27" xfId="15" applyNumberFormat="1" applyFont="1" applyBorder="1" applyAlignment="1">
      <alignment horizontal="center" vertical="center" shrinkToFit="1"/>
    </xf>
    <xf numFmtId="0" fontId="11" fillId="0" borderId="26" xfId="15" applyFont="1" applyBorder="1" applyAlignment="1">
      <alignment horizontal="center" vertical="center"/>
    </xf>
    <xf numFmtId="0" fontId="11" fillId="0" borderId="2" xfId="15" applyFont="1" applyBorder="1" applyAlignment="1">
      <alignment horizontal="center" vertical="center"/>
    </xf>
    <xf numFmtId="0" fontId="11" fillId="0" borderId="4" xfId="15" applyFont="1" applyBorder="1" applyAlignment="1">
      <alignment horizontal="center" vertical="center"/>
    </xf>
    <xf numFmtId="0" fontId="48" fillId="0" borderId="5" xfId="15" applyFont="1" applyBorder="1" applyAlignment="1">
      <alignment horizontal="center" vertical="center"/>
    </xf>
    <xf numFmtId="0" fontId="43" fillId="0" borderId="5" xfId="10" applyFont="1" applyBorder="1" applyAlignment="1">
      <alignment horizontal="center" vertical="center"/>
    </xf>
    <xf numFmtId="0" fontId="38" fillId="0" borderId="5" xfId="16" applyFont="1" applyBorder="1" applyAlignment="1">
      <alignment horizontal="center" vertical="center" wrapText="1"/>
    </xf>
    <xf numFmtId="0" fontId="46" fillId="0" borderId="5" xfId="16" applyFont="1" applyBorder="1" applyAlignment="1">
      <alignment horizontal="center" vertical="center" wrapText="1"/>
    </xf>
    <xf numFmtId="0" fontId="43" fillId="0" borderId="10" xfId="16" applyFont="1" applyBorder="1" applyAlignment="1">
      <alignment horizontal="center" vertical="center" wrapText="1"/>
    </xf>
    <xf numFmtId="0" fontId="50" fillId="0" borderId="5" xfId="14" applyFont="1" applyBorder="1" applyAlignment="1" applyProtection="1">
      <alignment horizontal="center" vertical="center" wrapText="1"/>
      <protection locked="0"/>
    </xf>
    <xf numFmtId="0" fontId="37" fillId="0" borderId="18" xfId="14" applyFont="1" applyBorder="1" applyAlignment="1" applyProtection="1">
      <alignment horizontal="center" vertical="center" wrapText="1"/>
      <protection locked="0"/>
    </xf>
    <xf numFmtId="0" fontId="44" fillId="0" borderId="41" xfId="17" applyFont="1" applyFill="1" applyBorder="1" applyAlignment="1" applyProtection="1">
      <alignment horizontal="center" vertical="center" wrapText="1"/>
      <protection locked="0"/>
    </xf>
    <xf numFmtId="0" fontId="51" fillId="0" borderId="0" xfId="14" applyFont="1" applyAlignment="1" applyProtection="1">
      <alignment horizontal="center" vertical="center" wrapText="1"/>
      <protection locked="0"/>
    </xf>
    <xf numFmtId="0" fontId="51" fillId="0" borderId="0" xfId="16" applyFont="1" applyAlignment="1">
      <alignment horizontal="center" vertical="center" wrapText="1"/>
    </xf>
    <xf numFmtId="177" fontId="51" fillId="0" borderId="0" xfId="14" applyNumberFormat="1" applyFont="1" applyAlignment="1" applyProtection="1">
      <alignment horizontal="center" vertical="center" wrapText="1"/>
      <protection locked="0"/>
    </xf>
    <xf numFmtId="49" fontId="5" fillId="0" borderId="0" xfId="16" applyNumberFormat="1" applyFont="1" applyAlignment="1">
      <alignment horizontal="center" vertical="center" wrapText="1"/>
    </xf>
    <xf numFmtId="0" fontId="52" fillId="0" borderId="0" xfId="14" applyFont="1" applyAlignment="1" applyProtection="1">
      <alignment horizontal="center" vertical="center" wrapText="1"/>
      <protection locked="0"/>
    </xf>
    <xf numFmtId="0" fontId="5" fillId="0" borderId="0" xfId="16" applyFont="1" applyAlignment="1">
      <alignment horizontal="center" vertical="center"/>
    </xf>
    <xf numFmtId="0" fontId="5" fillId="0" borderId="0" xfId="16" applyFont="1" applyAlignment="1">
      <alignment horizontal="left" vertical="center" wrapText="1"/>
    </xf>
    <xf numFmtId="0" fontId="5" fillId="0" borderId="0" xfId="10" applyFont="1" applyBorder="1" applyAlignment="1">
      <alignment horizontal="center" vertical="center"/>
    </xf>
    <xf numFmtId="0" fontId="53" fillId="0" borderId="0" xfId="14" applyFont="1" applyAlignment="1" applyProtection="1">
      <alignment horizontal="center" vertical="center" wrapText="1"/>
      <protection locked="0"/>
    </xf>
    <xf numFmtId="0" fontId="5" fillId="0" borderId="0" xfId="16" applyFont="1" applyAlignment="1">
      <alignment horizontal="center" vertical="center" wrapText="1"/>
    </xf>
    <xf numFmtId="0" fontId="54" fillId="0" borderId="0" xfId="16" applyFont="1" applyAlignment="1">
      <alignment horizontal="center" vertical="center" wrapText="1"/>
    </xf>
    <xf numFmtId="0" fontId="5" fillId="0" borderId="0" xfId="14" applyFont="1" applyAlignment="1" applyProtection="1">
      <alignment horizontal="center" vertical="center" wrapText="1"/>
      <protection locked="0"/>
    </xf>
    <xf numFmtId="0" fontId="9" fillId="0" borderId="0" xfId="14" applyFont="1" applyAlignment="1" applyProtection="1">
      <alignment horizontal="center" vertical="center" wrapText="1"/>
      <protection locked="0"/>
    </xf>
    <xf numFmtId="0" fontId="51" fillId="0" borderId="0" xfId="16" applyFont="1" applyAlignment="1">
      <alignment horizontal="left" vertical="center" wrapText="1"/>
    </xf>
    <xf numFmtId="177" fontId="54" fillId="0" borderId="0" xfId="16" applyNumberFormat="1" applyFont="1" applyAlignment="1">
      <alignment horizontal="center" vertical="center" wrapText="1"/>
    </xf>
    <xf numFmtId="177" fontId="5" fillId="0" borderId="0" xfId="16" applyNumberFormat="1" applyFont="1" applyAlignment="1">
      <alignment horizontal="center" vertical="center" wrapText="1"/>
    </xf>
    <xf numFmtId="0" fontId="54" fillId="0" borderId="0" xfId="16" applyFont="1" applyAlignment="1">
      <alignment horizontal="left" vertical="center" wrapText="1"/>
    </xf>
    <xf numFmtId="0" fontId="28" fillId="0" borderId="0" xfId="16" applyFont="1" applyAlignment="1">
      <alignment vertical="center" wrapText="1"/>
    </xf>
    <xf numFmtId="0" fontId="55" fillId="0" borderId="0" xfId="10" applyFont="1" applyBorder="1" applyAlignment="1">
      <alignment horizontal="center" vertical="center"/>
    </xf>
    <xf numFmtId="177" fontId="5" fillId="0" borderId="0" xfId="16" applyNumberFormat="1" applyFont="1" applyAlignment="1">
      <alignment horizontal="center" vertical="center"/>
    </xf>
    <xf numFmtId="49" fontId="51" fillId="0" borderId="0" xfId="14" applyNumberFormat="1" applyFont="1" applyAlignment="1" applyProtection="1">
      <alignment horizontal="center" vertical="center" wrapText="1"/>
      <protection locked="0"/>
    </xf>
    <xf numFmtId="180" fontId="51" fillId="0" borderId="0" xfId="14" applyNumberFormat="1" applyFont="1" applyAlignment="1" applyProtection="1">
      <alignment horizontal="center" vertical="center" wrapText="1"/>
      <protection locked="0"/>
    </xf>
    <xf numFmtId="49" fontId="51" fillId="0" borderId="0" xfId="16" applyNumberFormat="1" applyFont="1" applyAlignment="1">
      <alignment horizontal="center" vertical="center" wrapText="1"/>
    </xf>
    <xf numFmtId="0" fontId="51" fillId="0" borderId="0" xfId="8" applyFont="1" applyAlignment="1">
      <alignment horizontal="left" vertical="center" wrapText="1"/>
    </xf>
    <xf numFmtId="0" fontId="51" fillId="0" borderId="0" xfId="8" applyFont="1" applyAlignment="1">
      <alignment horizontal="center" vertical="center" wrapText="1"/>
    </xf>
    <xf numFmtId="0" fontId="56" fillId="0" borderId="0" xfId="16" applyFont="1" applyAlignment="1">
      <alignment horizontal="center" vertical="center"/>
    </xf>
    <xf numFmtId="0" fontId="51" fillId="0" borderId="0" xfId="14" applyFont="1" applyAlignment="1" applyProtection="1">
      <alignment horizontal="left" vertical="center" wrapText="1"/>
      <protection locked="0"/>
    </xf>
    <xf numFmtId="0" fontId="56" fillId="0" borderId="0" xfId="16" applyFont="1">
      <alignment vertical="center"/>
    </xf>
    <xf numFmtId="177" fontId="45" fillId="0" borderId="0" xfId="14" applyNumberFormat="1" applyFont="1" applyAlignment="1" applyProtection="1">
      <alignment horizontal="center" vertical="center" wrapText="1"/>
      <protection locked="0"/>
    </xf>
    <xf numFmtId="177" fontId="52" fillId="0" borderId="0" xfId="14" applyNumberFormat="1" applyFont="1" applyAlignment="1" applyProtection="1">
      <alignment horizontal="center" vertical="center" wrapText="1"/>
      <protection locked="0"/>
    </xf>
    <xf numFmtId="180" fontId="45" fillId="0" borderId="0" xfId="14" applyNumberFormat="1" applyFont="1" applyAlignment="1" applyProtection="1">
      <alignment horizontal="center" vertical="center" wrapText="1"/>
      <protection locked="0"/>
    </xf>
    <xf numFmtId="0" fontId="11" fillId="0" borderId="18" xfId="7" applyFont="1" applyBorder="1" applyAlignment="1">
      <alignment horizontal="center" vertical="center"/>
    </xf>
    <xf numFmtId="0" fontId="37" fillId="0" borderId="5" xfId="16" applyFont="1" applyBorder="1" applyAlignment="1">
      <alignment horizontal="center" vertical="center" wrapText="1"/>
    </xf>
    <xf numFmtId="0" fontId="37" fillId="0" borderId="5" xfId="16" applyFont="1" applyBorder="1" applyAlignment="1">
      <alignment horizontal="left" vertical="center" wrapText="1"/>
    </xf>
    <xf numFmtId="0" fontId="11" fillId="0" borderId="28" xfId="15" applyFont="1" applyBorder="1" applyAlignment="1">
      <alignment vertical="center" wrapText="1"/>
    </xf>
    <xf numFmtId="0" fontId="11" fillId="0" borderId="10" xfId="15" applyFont="1" applyBorder="1" applyAlignment="1">
      <alignment vertical="center" wrapText="1"/>
    </xf>
    <xf numFmtId="0" fontId="11" fillId="0" borderId="0" xfId="15" applyFont="1" applyAlignment="1">
      <alignment vertical="center" wrapText="1"/>
    </xf>
    <xf numFmtId="0" fontId="30" fillId="0" borderId="0" xfId="14" applyFont="1" applyAlignment="1" applyProtection="1">
      <alignment horizontal="center" vertical="center" wrapText="1"/>
      <protection locked="0"/>
    </xf>
    <xf numFmtId="0" fontId="32" fillId="0" borderId="5" xfId="14" applyFont="1" applyBorder="1" applyAlignment="1" applyProtection="1">
      <alignment horizontal="center" vertical="center" wrapText="1"/>
      <protection locked="0"/>
    </xf>
    <xf numFmtId="0" fontId="34" fillId="0" borderId="5" xfId="14" applyFont="1" applyBorder="1" applyAlignment="1" applyProtection="1">
      <alignment horizontal="center" vertical="center" wrapText="1"/>
      <protection locked="0"/>
    </xf>
    <xf numFmtId="0" fontId="8" fillId="0" borderId="2" xfId="14" applyFont="1" applyBorder="1" applyAlignment="1" applyProtection="1">
      <alignment horizontal="center" vertical="center" wrapText="1"/>
      <protection locked="0"/>
    </xf>
    <xf numFmtId="0" fontId="7" fillId="0" borderId="0" xfId="14" applyFont="1" applyAlignment="1" applyProtection="1">
      <alignment horizontal="center" vertical="top" wrapText="1"/>
      <protection locked="0"/>
    </xf>
    <xf numFmtId="0" fontId="9" fillId="0" borderId="5" xfId="14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7" fillId="0" borderId="0" xfId="14" applyFont="1" applyAlignment="1" applyProtection="1">
      <alignment horizontal="center" vertical="center" wrapText="1"/>
      <protection locked="0"/>
    </xf>
    <xf numFmtId="0" fontId="7" fillId="0" borderId="0" xfId="14" applyFont="1" applyAlignment="1" applyProtection="1">
      <alignment horizontal="left" vertical="center" wrapText="1"/>
      <protection locked="0"/>
    </xf>
    <xf numFmtId="49" fontId="7" fillId="0" borderId="0" xfId="14" applyNumberFormat="1" applyFont="1" applyAlignment="1" applyProtection="1">
      <alignment horizontal="center" vertical="center" wrapText="1"/>
      <protection locked="0"/>
    </xf>
    <xf numFmtId="0" fontId="7" fillId="0" borderId="0" xfId="14" applyFont="1" applyAlignment="1" applyProtection="1">
      <alignment vertical="center" wrapText="1"/>
      <protection locked="0"/>
    </xf>
    <xf numFmtId="176" fontId="7" fillId="0" borderId="0" xfId="14" applyNumberFormat="1" applyFont="1" applyAlignment="1" applyProtection="1">
      <alignment horizontal="left" vertical="center" wrapText="1"/>
      <protection locked="0"/>
    </xf>
    <xf numFmtId="0" fontId="38" fillId="2" borderId="5" xfId="0" applyFont="1" applyFill="1" applyBorder="1" applyAlignment="1">
      <alignment horizontal="center" vertical="center" wrapText="1"/>
    </xf>
    <xf numFmtId="177" fontId="38" fillId="2" borderId="5" xfId="0" applyNumberFormat="1" applyFont="1" applyFill="1" applyBorder="1" applyAlignment="1">
      <alignment horizontal="center" vertical="center" wrapText="1"/>
    </xf>
    <xf numFmtId="0" fontId="43" fillId="2" borderId="18" xfId="17" applyNumberFormat="1" applyFont="1" applyFill="1" applyBorder="1" applyAlignment="1" applyProtection="1">
      <alignment horizontal="center" vertical="center" wrapText="1"/>
      <protection locked="0"/>
    </xf>
    <xf numFmtId="0" fontId="38" fillId="2" borderId="5" xfId="0" applyFont="1" applyFill="1" applyBorder="1" applyAlignment="1">
      <alignment horizontal="left" vertical="center" wrapText="1"/>
    </xf>
    <xf numFmtId="0" fontId="11" fillId="0" borderId="0" xfId="15" applyFont="1" applyAlignment="1">
      <alignment horizontal="center" vertical="center"/>
    </xf>
    <xf numFmtId="0" fontId="12" fillId="0" borderId="0" xfId="15" applyFont="1" applyAlignment="1">
      <alignment horizontal="center" vertical="center"/>
    </xf>
    <xf numFmtId="0" fontId="13" fillId="0" borderId="0" xfId="15" applyFont="1" applyAlignment="1">
      <alignment horizontal="center" vertical="center"/>
    </xf>
    <xf numFmtId="0" fontId="10" fillId="0" borderId="0" xfId="15" applyFont="1" applyAlignment="1">
      <alignment horizontal="center" vertical="center" wrapText="1"/>
    </xf>
    <xf numFmtId="0" fontId="3" fillId="5" borderId="5" xfId="23" applyFill="1" applyBorder="1" applyAlignment="1">
      <alignment horizontal="center" vertical="center"/>
    </xf>
    <xf numFmtId="0" fontId="65" fillId="5" borderId="5" xfId="23" applyFont="1" applyFill="1" applyBorder="1" applyAlignment="1">
      <alignment horizontal="center" vertical="center" wrapText="1"/>
    </xf>
    <xf numFmtId="0" fontId="66" fillId="6" borderId="5" xfId="23" applyFont="1" applyFill="1" applyBorder="1" applyAlignment="1">
      <alignment horizontal="center" vertical="center" wrapText="1"/>
    </xf>
    <xf numFmtId="0" fontId="67" fillId="2" borderId="5" xfId="23" applyFont="1" applyFill="1" applyBorder="1" applyAlignment="1">
      <alignment horizontal="center" vertical="center" wrapText="1" readingOrder="1"/>
    </xf>
    <xf numFmtId="0" fontId="66" fillId="4" borderId="5" xfId="23" applyFont="1" applyFill="1" applyBorder="1" applyAlignment="1">
      <alignment horizontal="center" vertical="center" wrapText="1"/>
    </xf>
    <xf numFmtId="0" fontId="11" fillId="0" borderId="9" xfId="15" applyFont="1" applyBorder="1" applyAlignment="1">
      <alignment horizontal="center" vertical="center" wrapText="1"/>
    </xf>
    <xf numFmtId="0" fontId="11" fillId="0" borderId="28" xfId="15" applyFont="1" applyBorder="1" applyAlignment="1">
      <alignment horizontal="center" vertical="center" wrapText="1"/>
    </xf>
    <xf numFmtId="0" fontId="11" fillId="0" borderId="10" xfId="15" applyFont="1" applyBorder="1" applyAlignment="1">
      <alignment horizontal="center" vertical="center" wrapText="1"/>
    </xf>
    <xf numFmtId="0" fontId="11" fillId="0" borderId="5" xfId="15" applyFont="1" applyBorder="1" applyAlignment="1">
      <alignment horizontal="center" vertical="center" wrapText="1"/>
    </xf>
    <xf numFmtId="0" fontId="11" fillId="0" borderId="2" xfId="15" applyFont="1" applyBorder="1" applyAlignment="1">
      <alignment horizontal="center" vertical="center"/>
    </xf>
    <xf numFmtId="0" fontId="11" fillId="0" borderId="3" xfId="15" applyFont="1" applyBorder="1" applyAlignment="1">
      <alignment horizontal="center" vertical="center"/>
    </xf>
    <xf numFmtId="0" fontId="11" fillId="0" borderId="4" xfId="15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/>
    </xf>
    <xf numFmtId="0" fontId="18" fillId="0" borderId="5" xfId="7" applyFont="1" applyBorder="1" applyAlignment="1">
      <alignment horizontal="left" vertical="center" wrapText="1"/>
    </xf>
    <xf numFmtId="0" fontId="11" fillId="0" borderId="5" xfId="15" applyFont="1" applyBorder="1" applyAlignment="1">
      <alignment horizontal="center" vertical="center"/>
    </xf>
    <xf numFmtId="0" fontId="18" fillId="0" borderId="18" xfId="7" applyFont="1" applyBorder="1" applyAlignment="1">
      <alignment horizontal="center" vertical="center"/>
    </xf>
    <xf numFmtId="0" fontId="18" fillId="0" borderId="18" xfId="7" applyFont="1" applyBorder="1" applyAlignment="1">
      <alignment horizontal="left" vertical="center" wrapText="1"/>
    </xf>
    <xf numFmtId="0" fontId="11" fillId="0" borderId="18" xfId="15" applyFont="1" applyBorder="1" applyAlignment="1">
      <alignment horizontal="center" vertical="center"/>
    </xf>
    <xf numFmtId="0" fontId="12" fillId="0" borderId="5" xfId="15" applyFont="1" applyBorder="1" applyAlignment="1">
      <alignment horizontal="left" vertical="center"/>
    </xf>
    <xf numFmtId="0" fontId="14" fillId="0" borderId="5" xfId="15" applyFont="1" applyBorder="1" applyAlignment="1">
      <alignment horizontal="center" vertical="center"/>
    </xf>
    <xf numFmtId="0" fontId="13" fillId="0" borderId="5" xfId="15" applyFont="1" applyBorder="1" applyAlignment="1">
      <alignment horizontal="left" vertical="center" wrapText="1"/>
    </xf>
    <xf numFmtId="0" fontId="15" fillId="0" borderId="5" xfId="15" applyFont="1" applyBorder="1" applyAlignment="1">
      <alignment horizontal="center" vertical="center"/>
    </xf>
    <xf numFmtId="0" fontId="10" fillId="0" borderId="5" xfId="15" applyFont="1" applyBorder="1" applyAlignment="1">
      <alignment horizontal="center" vertical="center"/>
    </xf>
    <xf numFmtId="0" fontId="19" fillId="0" borderId="5" xfId="15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 wrapText="1"/>
    </xf>
    <xf numFmtId="0" fontId="11" fillId="0" borderId="5" xfId="7" applyFont="1" applyBorder="1" applyAlignment="1">
      <alignment horizontal="center" vertical="center"/>
    </xf>
    <xf numFmtId="0" fontId="12" fillId="0" borderId="5" xfId="15" applyFont="1" applyBorder="1" applyAlignment="1">
      <alignment horizontal="center" vertical="center" wrapText="1"/>
    </xf>
    <xf numFmtId="0" fontId="16" fillId="0" borderId="5" xfId="15" applyFont="1" applyBorder="1" applyAlignment="1">
      <alignment horizontal="center" vertical="center"/>
    </xf>
    <xf numFmtId="0" fontId="18" fillId="0" borderId="2" xfId="7" applyFont="1" applyBorder="1" applyAlignment="1">
      <alignment horizontal="center" vertical="center"/>
    </xf>
    <xf numFmtId="0" fontId="18" fillId="0" borderId="3" xfId="7" applyFont="1" applyBorder="1" applyAlignment="1">
      <alignment horizontal="center" vertical="center"/>
    </xf>
    <xf numFmtId="0" fontId="18" fillId="0" borderId="4" xfId="7" applyFont="1" applyBorder="1" applyAlignment="1">
      <alignment horizontal="center" vertical="center"/>
    </xf>
    <xf numFmtId="0" fontId="18" fillId="0" borderId="2" xfId="7" applyFont="1" applyBorder="1" applyAlignment="1">
      <alignment horizontal="left" vertical="center" wrapText="1"/>
    </xf>
    <xf numFmtId="0" fontId="18" fillId="0" borderId="3" xfId="7" applyFont="1" applyBorder="1" applyAlignment="1">
      <alignment horizontal="left" vertical="center" wrapText="1"/>
    </xf>
    <xf numFmtId="0" fontId="18" fillId="0" borderId="4" xfId="7" applyFont="1" applyBorder="1" applyAlignment="1">
      <alignment horizontal="left" vertical="center" wrapText="1"/>
    </xf>
    <xf numFmtId="0" fontId="4" fillId="0" borderId="5" xfId="15" applyFont="1" applyBorder="1" applyAlignment="1">
      <alignment horizontal="center" vertical="center"/>
    </xf>
    <xf numFmtId="0" fontId="17" fillId="0" borderId="5" xfId="15" applyFont="1" applyBorder="1" applyAlignment="1">
      <alignment horizontal="center" vertical="center"/>
    </xf>
    <xf numFmtId="0" fontId="11" fillId="0" borderId="19" xfId="15" applyFont="1" applyBorder="1" applyAlignment="1">
      <alignment horizontal="center" vertical="center"/>
    </xf>
    <xf numFmtId="0" fontId="11" fillId="0" borderId="20" xfId="15" applyFont="1" applyBorder="1" applyAlignment="1">
      <alignment horizontal="center" vertical="center"/>
    </xf>
    <xf numFmtId="0" fontId="11" fillId="0" borderId="21" xfId="15" applyFont="1" applyBorder="1" applyAlignment="1">
      <alignment horizontal="center" vertical="center"/>
    </xf>
    <xf numFmtId="0" fontId="41" fillId="0" borderId="5" xfId="15" applyFont="1" applyBorder="1" applyAlignment="1">
      <alignment horizontal="center" vertical="center"/>
    </xf>
    <xf numFmtId="0" fontId="18" fillId="0" borderId="5" xfId="15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7" xfId="7" applyFont="1" applyBorder="1" applyAlignment="1">
      <alignment horizontal="center" vertical="center"/>
    </xf>
    <xf numFmtId="0" fontId="11" fillId="0" borderId="12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8" xfId="7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/>
    </xf>
    <xf numFmtId="0" fontId="8" fillId="0" borderId="9" xfId="14" applyFont="1" applyBorder="1" applyAlignment="1" applyProtection="1">
      <alignment horizontal="center" vertical="center" wrapText="1"/>
      <protection locked="0"/>
    </xf>
    <xf numFmtId="0" fontId="8" fillId="0" borderId="10" xfId="14" applyFont="1" applyBorder="1" applyAlignment="1" applyProtection="1">
      <alignment horizontal="center" vertical="center" wrapText="1"/>
      <protection locked="0"/>
    </xf>
    <xf numFmtId="49" fontId="7" fillId="0" borderId="9" xfId="14" applyNumberFormat="1" applyFont="1" applyBorder="1" applyAlignment="1" applyProtection="1">
      <alignment horizontal="center" vertical="center" wrapText="1"/>
      <protection locked="0"/>
    </xf>
    <xf numFmtId="49" fontId="7" fillId="0" borderId="10" xfId="14" applyNumberFormat="1" applyFont="1" applyBorder="1" applyAlignment="1" applyProtection="1">
      <alignment horizontal="center" vertical="center" wrapText="1"/>
      <protection locked="0"/>
    </xf>
    <xf numFmtId="0" fontId="30" fillId="0" borderId="0" xfId="14" applyFont="1" applyAlignment="1" applyProtection="1">
      <alignment horizontal="center" vertical="center" wrapText="1"/>
      <protection locked="0"/>
    </xf>
    <xf numFmtId="49" fontId="8" fillId="0" borderId="9" xfId="14" applyNumberFormat="1" applyFont="1" applyBorder="1" applyAlignment="1" applyProtection="1">
      <alignment horizontal="center" vertical="center" wrapText="1"/>
      <protection locked="0"/>
    </xf>
    <xf numFmtId="49" fontId="8" fillId="0" borderId="10" xfId="14" applyNumberFormat="1" applyFont="1" applyBorder="1" applyAlignment="1" applyProtection="1">
      <alignment horizontal="center" vertical="center" wrapText="1"/>
      <protection locked="0"/>
    </xf>
    <xf numFmtId="0" fontId="7" fillId="0" borderId="9" xfId="14" applyFont="1" applyBorder="1" applyAlignment="1" applyProtection="1">
      <alignment horizontal="center" vertical="center" wrapText="1"/>
      <protection locked="0"/>
    </xf>
    <xf numFmtId="0" fontId="7" fillId="0" borderId="10" xfId="14" applyFont="1" applyBorder="1" applyAlignment="1" applyProtection="1">
      <alignment horizontal="center" vertical="center" wrapText="1"/>
      <protection locked="0"/>
    </xf>
    <xf numFmtId="0" fontId="8" fillId="0" borderId="15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4" applyFont="1" applyFill="1" applyBorder="1" applyAlignment="1" applyProtection="1">
      <alignment horizontal="center" vertical="center" wrapText="1" shrinkToFit="1"/>
      <protection locked="0"/>
    </xf>
    <xf numFmtId="0" fontId="7" fillId="0" borderId="10" xfId="4" applyFont="1" applyFill="1" applyBorder="1" applyAlignment="1" applyProtection="1">
      <alignment horizontal="center" vertical="center" wrapText="1" shrinkToFit="1"/>
      <protection locked="0"/>
    </xf>
    <xf numFmtId="176" fontId="8" fillId="0" borderId="9" xfId="14" applyNumberFormat="1" applyFont="1" applyBorder="1" applyAlignment="1" applyProtection="1">
      <alignment horizontal="center" vertical="center" wrapText="1"/>
      <protection locked="0"/>
    </xf>
    <xf numFmtId="176" fontId="8" fillId="0" borderId="10" xfId="14" applyNumberFormat="1" applyFont="1" applyBorder="1" applyAlignment="1" applyProtection="1">
      <alignment horizontal="center" vertical="center" wrapText="1"/>
      <protection locked="0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3" fillId="0" borderId="5" xfId="14" applyFont="1" applyBorder="1" applyAlignment="1" applyProtection="1">
      <alignment horizontal="center" vertical="center" wrapText="1"/>
      <protection locked="0"/>
    </xf>
    <xf numFmtId="0" fontId="31" fillId="0" borderId="5" xfId="14" applyFont="1" applyBorder="1" applyAlignment="1" applyProtection="1">
      <alignment horizontal="left" vertical="center"/>
      <protection locked="0"/>
    </xf>
    <xf numFmtId="0" fontId="32" fillId="0" borderId="5" xfId="14" applyFont="1" applyBorder="1" applyAlignment="1" applyProtection="1">
      <alignment horizontal="left" vertical="center" wrapText="1"/>
      <protection locked="0"/>
    </xf>
    <xf numFmtId="0" fontId="33" fillId="0" borderId="5" xfId="14" applyFont="1" applyBorder="1" applyAlignment="1" applyProtection="1">
      <alignment horizontal="left" vertical="center"/>
      <protection locked="0"/>
    </xf>
    <xf numFmtId="0" fontId="33" fillId="0" borderId="5" xfId="14" applyFont="1" applyBorder="1" applyAlignment="1" applyProtection="1">
      <alignment horizontal="left" vertical="center" wrapText="1"/>
      <protection locked="0"/>
    </xf>
    <xf numFmtId="0" fontId="36" fillId="0" borderId="5" xfId="14" applyFont="1" applyBorder="1" applyAlignment="1" applyProtection="1">
      <alignment horizontal="left" vertical="center" wrapText="1"/>
      <protection locked="0"/>
    </xf>
    <xf numFmtId="0" fontId="33" fillId="0" borderId="5" xfId="14" applyFont="1" applyBorder="1" applyAlignment="1" applyProtection="1">
      <alignment horizontal="center" vertical="top" wrapText="1"/>
      <protection locked="0"/>
    </xf>
    <xf numFmtId="49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4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11" fillId="2" borderId="9" xfId="15" applyFont="1" applyFill="1" applyBorder="1" applyAlignment="1">
      <alignment horizontal="center" vertical="center" wrapText="1"/>
    </xf>
    <xf numFmtId="0" fontId="11" fillId="2" borderId="10" xfId="15" applyFont="1" applyFill="1" applyBorder="1" applyAlignment="1">
      <alignment horizontal="center" vertical="center" wrapText="1"/>
    </xf>
    <xf numFmtId="0" fontId="11" fillId="2" borderId="9" xfId="15" applyFont="1" applyFill="1" applyBorder="1" applyAlignment="1">
      <alignment horizontal="center" vertical="center"/>
    </xf>
    <xf numFmtId="0" fontId="11" fillId="2" borderId="10" xfId="15" applyFont="1" applyFill="1" applyBorder="1" applyAlignment="1">
      <alignment horizontal="center" vertical="center"/>
    </xf>
    <xf numFmtId="0" fontId="11" fillId="0" borderId="26" xfId="7" applyFont="1" applyBorder="1" applyAlignment="1">
      <alignment horizontal="center" vertical="center" wrapText="1"/>
    </xf>
    <xf numFmtId="0" fontId="12" fillId="0" borderId="0" xfId="15" applyFont="1" applyAlignment="1">
      <alignment horizontal="center" vertical="center"/>
    </xf>
    <xf numFmtId="0" fontId="14" fillId="0" borderId="0" xfId="15" applyFont="1" applyAlignment="1">
      <alignment horizontal="center" vertical="center"/>
    </xf>
    <xf numFmtId="0" fontId="13" fillId="0" borderId="0" xfId="15" applyFont="1" applyAlignment="1">
      <alignment horizontal="center" vertical="center" wrapText="1"/>
    </xf>
    <xf numFmtId="0" fontId="15" fillId="0" borderId="0" xfId="15" applyFont="1" applyAlignment="1">
      <alignment horizontal="center" vertical="center"/>
    </xf>
    <xf numFmtId="0" fontId="12" fillId="0" borderId="22" xfId="15" applyFont="1" applyBorder="1" applyAlignment="1">
      <alignment horizontal="center" vertical="center" wrapText="1"/>
    </xf>
    <xf numFmtId="0" fontId="12" fillId="0" borderId="23" xfId="15" applyFont="1" applyBorder="1" applyAlignment="1">
      <alignment horizontal="center" vertical="center" wrapText="1"/>
    </xf>
    <xf numFmtId="0" fontId="12" fillId="0" borderId="26" xfId="15" applyFont="1" applyBorder="1" applyAlignment="1">
      <alignment horizontal="center" vertical="center" wrapText="1"/>
    </xf>
    <xf numFmtId="0" fontId="14" fillId="0" borderId="23" xfId="15" applyFont="1" applyBorder="1" applyAlignment="1">
      <alignment horizontal="center" vertical="center"/>
    </xf>
    <xf numFmtId="0" fontId="16" fillId="0" borderId="24" xfId="15" applyFont="1" applyBorder="1" applyAlignment="1">
      <alignment horizontal="center" vertical="center"/>
    </xf>
    <xf numFmtId="0" fontId="4" fillId="0" borderId="23" xfId="15" applyFont="1" applyBorder="1" applyAlignment="1">
      <alignment horizontal="center" vertical="center"/>
    </xf>
    <xf numFmtId="0" fontId="17" fillId="0" borderId="0" xfId="15" applyFont="1" applyAlignment="1">
      <alignment horizontal="center" vertical="center"/>
    </xf>
    <xf numFmtId="0" fontId="10" fillId="0" borderId="0" xfId="15" applyFont="1" applyAlignment="1">
      <alignment horizontal="center" vertical="center"/>
    </xf>
    <xf numFmtId="0" fontId="11" fillId="0" borderId="27" xfId="15" applyFont="1" applyBorder="1" applyAlignment="1">
      <alignment horizontal="center" vertical="center"/>
    </xf>
    <xf numFmtId="0" fontId="11" fillId="0" borderId="26" xfId="7" applyFont="1" applyBorder="1" applyAlignment="1">
      <alignment horizontal="center" vertical="center"/>
    </xf>
    <xf numFmtId="0" fontId="4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7" applyFont="1" applyBorder="1" applyAlignment="1">
      <alignment horizontal="center" vertical="center" wrapText="1"/>
    </xf>
    <xf numFmtId="0" fontId="18" fillId="0" borderId="3" xfId="7" applyFont="1" applyBorder="1" applyAlignment="1">
      <alignment horizontal="center" vertical="center" wrapText="1"/>
    </xf>
    <xf numFmtId="0" fontId="18" fillId="0" borderId="4" xfId="7" applyFont="1" applyBorder="1" applyAlignment="1">
      <alignment horizontal="center" vertical="center" wrapText="1"/>
    </xf>
    <xf numFmtId="0" fontId="42" fillId="0" borderId="2" xfId="16" applyBorder="1" applyAlignment="1">
      <alignment horizontal="center" vertical="center" wrapText="1"/>
    </xf>
    <xf numFmtId="0" fontId="42" fillId="0" borderId="3" xfId="16" applyBorder="1" applyAlignment="1">
      <alignment horizontal="center" vertical="center" wrapText="1"/>
    </xf>
    <xf numFmtId="0" fontId="42" fillId="0" borderId="4" xfId="16" applyBorder="1" applyAlignment="1">
      <alignment horizontal="center" vertical="center" wrapText="1"/>
    </xf>
    <xf numFmtId="0" fontId="18" fillId="0" borderId="27" xfId="15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 wrapText="1"/>
    </xf>
    <xf numFmtId="0" fontId="11" fillId="0" borderId="27" xfId="15" applyFont="1" applyBorder="1" applyAlignment="1">
      <alignment horizontal="center" vertical="center" wrapText="1"/>
    </xf>
    <xf numFmtId="0" fontId="11" fillId="0" borderId="26" xfId="15" applyFont="1" applyBorder="1" applyAlignment="1">
      <alignment horizontal="center" vertical="center"/>
    </xf>
    <xf numFmtId="0" fontId="48" fillId="0" borderId="5" xfId="15" applyFont="1" applyBorder="1" applyAlignment="1">
      <alignment horizontal="center" vertical="center"/>
    </xf>
    <xf numFmtId="0" fontId="11" fillId="0" borderId="9" xfId="15" applyFont="1" applyBorder="1" applyAlignment="1">
      <alignment horizontal="center" vertical="center"/>
    </xf>
    <xf numFmtId="0" fontId="11" fillId="0" borderId="28" xfId="15" applyFont="1" applyBorder="1" applyAlignment="1">
      <alignment horizontal="center" vertical="center"/>
    </xf>
    <xf numFmtId="0" fontId="11" fillId="0" borderId="10" xfId="15" applyFont="1" applyBorder="1" applyAlignment="1">
      <alignment horizontal="center" vertical="center"/>
    </xf>
    <xf numFmtId="0" fontId="45" fillId="0" borderId="5" xfId="14" applyFont="1" applyBorder="1" applyAlignment="1" applyProtection="1">
      <alignment horizontal="right" vertical="center" wrapText="1"/>
      <protection locked="0"/>
    </xf>
    <xf numFmtId="0" fontId="49" fillId="0" borderId="5" xfId="14" applyFont="1" applyBorder="1" applyAlignment="1" applyProtection="1">
      <alignment horizontal="left" vertical="center"/>
      <protection locked="0"/>
    </xf>
    <xf numFmtId="0" fontId="43" fillId="0" borderId="5" xfId="14" applyFont="1" applyBorder="1" applyAlignment="1" applyProtection="1">
      <alignment horizontal="left" vertical="center" wrapText="1"/>
      <protection locked="0"/>
    </xf>
    <xf numFmtId="0" fontId="50" fillId="0" borderId="5" xfId="14" applyFont="1" applyBorder="1" applyAlignment="1" applyProtection="1">
      <alignment horizontal="center" vertical="center" wrapText="1"/>
      <protection locked="0"/>
    </xf>
    <xf numFmtId="0" fontId="43" fillId="0" borderId="5" xfId="14" applyFont="1" applyBorder="1" applyAlignment="1" applyProtection="1">
      <alignment horizontal="left" vertical="center"/>
      <protection locked="0"/>
    </xf>
    <xf numFmtId="0" fontId="49" fillId="0" borderId="5" xfId="14" applyFont="1" applyBorder="1" applyAlignment="1" applyProtection="1">
      <alignment horizontal="left" vertical="center" wrapText="1"/>
      <protection locked="0"/>
    </xf>
    <xf numFmtId="0" fontId="43" fillId="0" borderId="5" xfId="14" applyFont="1" applyBorder="1" applyAlignment="1" applyProtection="1">
      <alignment horizontal="left" vertical="top" wrapText="1"/>
      <protection locked="0"/>
    </xf>
    <xf numFmtId="0" fontId="11" fillId="2" borderId="28" xfId="15" applyFont="1" applyFill="1" applyBorder="1" applyAlignment="1">
      <alignment horizontal="center" vertical="center"/>
    </xf>
    <xf numFmtId="0" fontId="58" fillId="0" borderId="5" xfId="14" applyFont="1" applyBorder="1" applyAlignment="1" applyProtection="1">
      <alignment horizontal="center" vertical="center" wrapText="1"/>
      <protection locked="0"/>
    </xf>
    <xf numFmtId="0" fontId="60" fillId="0" borderId="5" xfId="14" applyFont="1" applyBorder="1" applyAlignment="1" applyProtection="1">
      <alignment horizontal="left" vertical="center"/>
      <protection locked="0"/>
    </xf>
    <xf numFmtId="0" fontId="60" fillId="0" borderId="5" xfId="14" applyFont="1" applyBorder="1" applyAlignment="1" applyProtection="1">
      <alignment horizontal="left" vertical="center" wrapText="1"/>
      <protection locked="0"/>
    </xf>
    <xf numFmtId="0" fontId="61" fillId="0" borderId="5" xfId="14" applyFont="1" applyBorder="1" applyAlignment="1" applyProtection="1">
      <alignment horizontal="left" vertical="center" wrapText="1"/>
      <protection locked="0"/>
    </xf>
    <xf numFmtId="0" fontId="60" fillId="0" borderId="5" xfId="14" applyFont="1" applyBorder="1" applyAlignment="1" applyProtection="1">
      <alignment horizontal="center" vertical="center" wrapText="1"/>
      <protection locked="0"/>
    </xf>
    <xf numFmtId="0" fontId="60" fillId="0" borderId="5" xfId="14" applyFont="1" applyBorder="1" applyAlignment="1" applyProtection="1">
      <alignment horizontal="center" vertical="top" wrapText="1"/>
      <protection locked="0"/>
    </xf>
    <xf numFmtId="0" fontId="43" fillId="0" borderId="5" xfId="14" applyFont="1" applyBorder="1" applyAlignment="1" applyProtection="1">
      <alignment horizontal="center" vertical="center" wrapText="1"/>
      <protection locked="0"/>
    </xf>
    <xf numFmtId="176" fontId="43" fillId="0" borderId="5" xfId="14" applyNumberFormat="1" applyFont="1" applyBorder="1" applyAlignment="1" applyProtection="1">
      <alignment horizontal="center" vertical="center" wrapText="1"/>
      <protection locked="0"/>
    </xf>
    <xf numFmtId="0" fontId="43" fillId="0" borderId="5" xfId="4" applyFont="1" applyFill="1" applyBorder="1" applyAlignment="1" applyProtection="1">
      <alignment horizontal="center" vertical="center" wrapText="1" shrinkToFit="1"/>
      <protection locked="0"/>
    </xf>
    <xf numFmtId="0" fontId="49" fillId="0" borderId="5" xfId="4" applyFont="1" applyFill="1" applyBorder="1" applyAlignment="1" applyProtection="1">
      <alignment horizontal="center" vertical="center" wrapText="1" shrinkToFit="1"/>
      <protection locked="0"/>
    </xf>
    <xf numFmtId="49" fontId="43" fillId="0" borderId="5" xfId="4" applyNumberFormat="1" applyFont="1" applyFill="1" applyBorder="1" applyAlignment="1" applyProtection="1">
      <alignment horizontal="center" vertical="center" wrapText="1"/>
      <protection locked="0"/>
    </xf>
    <xf numFmtId="49" fontId="43" fillId="0" borderId="5" xfId="14" applyNumberFormat="1" applyFont="1" applyBorder="1" applyAlignment="1" applyProtection="1">
      <alignment horizontal="center" vertical="center" wrapText="1"/>
      <protection locked="0"/>
    </xf>
    <xf numFmtId="0" fontId="49" fillId="0" borderId="5" xfId="14" applyFont="1" applyBorder="1" applyAlignment="1" applyProtection="1">
      <alignment horizontal="center" vertical="center" wrapText="1"/>
      <protection locked="0"/>
    </xf>
    <xf numFmtId="49" fontId="49" fillId="0" borderId="5" xfId="14" applyNumberFormat="1" applyFont="1" applyBorder="1" applyAlignment="1" applyProtection="1">
      <alignment horizontal="center" vertical="center" wrapText="1"/>
      <protection locked="0"/>
    </xf>
    <xf numFmtId="49" fontId="49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43" fillId="0" borderId="9" xfId="14" applyFont="1" applyBorder="1" applyAlignment="1" applyProtection="1">
      <alignment horizontal="center" vertical="center" wrapText="1"/>
      <protection locked="0"/>
    </xf>
    <xf numFmtId="0" fontId="43" fillId="0" borderId="10" xfId="14" applyFont="1" applyBorder="1" applyAlignment="1" applyProtection="1">
      <alignment horizontal="center" vertical="center" wrapText="1"/>
      <protection locked="0"/>
    </xf>
    <xf numFmtId="0" fontId="37" fillId="0" borderId="5" xfId="14" applyFont="1" applyBorder="1" applyAlignment="1" applyProtection="1">
      <alignment horizontal="center" vertical="center" wrapText="1"/>
      <protection locked="0"/>
    </xf>
    <xf numFmtId="0" fontId="37" fillId="0" borderId="5" xfId="4" applyFont="1" applyFill="1" applyBorder="1" applyAlignment="1" applyProtection="1">
      <alignment horizontal="center" vertical="center" wrapText="1" shrinkToFit="1"/>
      <protection locked="0"/>
    </xf>
    <xf numFmtId="176" fontId="37" fillId="0" borderId="5" xfId="14" applyNumberFormat="1" applyFont="1" applyBorder="1" applyAlignment="1" applyProtection="1">
      <alignment horizontal="center" vertical="center" wrapText="1"/>
      <protection locked="0"/>
    </xf>
    <xf numFmtId="49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49" fontId="37" fillId="0" borderId="5" xfId="14" applyNumberFormat="1" applyFont="1" applyBorder="1" applyAlignment="1" applyProtection="1">
      <alignment horizontal="center" vertical="center" wrapText="1"/>
      <protection locked="0"/>
    </xf>
    <xf numFmtId="0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15" applyFont="1" applyFill="1" applyBorder="1" applyAlignment="1">
      <alignment vertical="center" wrapText="1"/>
    </xf>
    <xf numFmtId="0" fontId="37" fillId="2" borderId="5" xfId="16" applyFont="1" applyFill="1" applyBorder="1" applyAlignment="1">
      <alignment horizontal="center" vertical="center" wrapText="1"/>
    </xf>
    <xf numFmtId="0" fontId="37" fillId="2" borderId="5" xfId="16" applyFont="1" applyFill="1" applyBorder="1" applyAlignment="1">
      <alignment horizontal="left" vertical="center" wrapText="1"/>
    </xf>
    <xf numFmtId="0" fontId="38" fillId="2" borderId="41" xfId="14" applyFont="1" applyFill="1" applyBorder="1" applyAlignment="1" applyProtection="1">
      <alignment horizontal="center" vertical="center" wrapText="1"/>
      <protection locked="0"/>
    </xf>
    <xf numFmtId="0" fontId="38" fillId="2" borderId="0" xfId="14" applyFont="1" applyFill="1" applyBorder="1" applyAlignment="1" applyProtection="1">
      <alignment horizontal="center" vertical="center" wrapText="1"/>
      <protection locked="0"/>
    </xf>
  </cellXfs>
  <cellStyles count="978">
    <cellStyle name="20% - 强调文字颜色 1 10" xfId="26" xr:uid="{00000000-0005-0000-0000-000000000000}"/>
    <cellStyle name="20% - 强调文字颜色 1 11" xfId="27" xr:uid="{00000000-0005-0000-0000-000001000000}"/>
    <cellStyle name="20% - 强调文字颜色 1 2" xfId="28" xr:uid="{00000000-0005-0000-0000-000002000000}"/>
    <cellStyle name="20% - 强调文字颜色 1 2 2" xfId="29" xr:uid="{00000000-0005-0000-0000-000003000000}"/>
    <cellStyle name="20% - 强调文字颜色 1 2 3" xfId="30" xr:uid="{00000000-0005-0000-0000-000004000000}"/>
    <cellStyle name="20% - 强调文字颜色 1 2 4" xfId="31" xr:uid="{00000000-0005-0000-0000-000005000000}"/>
    <cellStyle name="20% - 强调文字颜色 1 2 5" xfId="32" xr:uid="{00000000-0005-0000-0000-000006000000}"/>
    <cellStyle name="20% - 强调文字颜色 1 3" xfId="33" xr:uid="{00000000-0005-0000-0000-000007000000}"/>
    <cellStyle name="20% - 强调文字颜色 1 4" xfId="34" xr:uid="{00000000-0005-0000-0000-000008000000}"/>
    <cellStyle name="20% - 强调文字颜色 1 5" xfId="35" xr:uid="{00000000-0005-0000-0000-000009000000}"/>
    <cellStyle name="20% - 强调文字颜色 1 6" xfId="36" xr:uid="{00000000-0005-0000-0000-00000A000000}"/>
    <cellStyle name="20% - 强调文字颜色 1 7" xfId="37" xr:uid="{00000000-0005-0000-0000-00000B000000}"/>
    <cellStyle name="20% - 强调文字颜色 1 8" xfId="38" xr:uid="{00000000-0005-0000-0000-00000C000000}"/>
    <cellStyle name="20% - 强调文字颜色 1 9" xfId="39" xr:uid="{00000000-0005-0000-0000-00000D000000}"/>
    <cellStyle name="20% - 强调文字颜色 2 10" xfId="40" xr:uid="{00000000-0005-0000-0000-00000E000000}"/>
    <cellStyle name="20% - 强调文字颜色 2 11" xfId="41" xr:uid="{00000000-0005-0000-0000-00000F000000}"/>
    <cellStyle name="20% - 强调文字颜色 2 2" xfId="42" xr:uid="{00000000-0005-0000-0000-000010000000}"/>
    <cellStyle name="20% - 强调文字颜色 2 2 2" xfId="43" xr:uid="{00000000-0005-0000-0000-000011000000}"/>
    <cellStyle name="20% - 强调文字颜色 2 2 3" xfId="44" xr:uid="{00000000-0005-0000-0000-000012000000}"/>
    <cellStyle name="20% - 强调文字颜色 2 2 4" xfId="45" xr:uid="{00000000-0005-0000-0000-000013000000}"/>
    <cellStyle name="20% - 强调文字颜色 2 2 5" xfId="46" xr:uid="{00000000-0005-0000-0000-000014000000}"/>
    <cellStyle name="20% - 强调文字颜色 2 3" xfId="47" xr:uid="{00000000-0005-0000-0000-000015000000}"/>
    <cellStyle name="20% - 强调文字颜色 2 4" xfId="48" xr:uid="{00000000-0005-0000-0000-000016000000}"/>
    <cellStyle name="20% - 强调文字颜色 2 5" xfId="49" xr:uid="{00000000-0005-0000-0000-000017000000}"/>
    <cellStyle name="20% - 强调文字颜色 2 6" xfId="50" xr:uid="{00000000-0005-0000-0000-000018000000}"/>
    <cellStyle name="20% - 强调文字颜色 2 7" xfId="51" xr:uid="{00000000-0005-0000-0000-000019000000}"/>
    <cellStyle name="20% - 强调文字颜色 2 8" xfId="52" xr:uid="{00000000-0005-0000-0000-00001A000000}"/>
    <cellStyle name="20% - 强调文字颜色 2 9" xfId="53" xr:uid="{00000000-0005-0000-0000-00001B000000}"/>
    <cellStyle name="20% - 强调文字颜色 3 10" xfId="54" xr:uid="{00000000-0005-0000-0000-00001C000000}"/>
    <cellStyle name="20% - 强调文字颜色 3 11" xfId="55" xr:uid="{00000000-0005-0000-0000-00001D000000}"/>
    <cellStyle name="20% - 强调文字颜色 3 2" xfId="56" xr:uid="{00000000-0005-0000-0000-00001E000000}"/>
    <cellStyle name="20% - 强调文字颜色 3 2 2" xfId="57" xr:uid="{00000000-0005-0000-0000-00001F000000}"/>
    <cellStyle name="20% - 强调文字颜色 3 2 3" xfId="58" xr:uid="{00000000-0005-0000-0000-000020000000}"/>
    <cellStyle name="20% - 强调文字颜色 3 2 4" xfId="59" xr:uid="{00000000-0005-0000-0000-000021000000}"/>
    <cellStyle name="20% - 强调文字颜色 3 2 5" xfId="60" xr:uid="{00000000-0005-0000-0000-000022000000}"/>
    <cellStyle name="20% - 强调文字颜色 3 3" xfId="61" xr:uid="{00000000-0005-0000-0000-000023000000}"/>
    <cellStyle name="20% - 强调文字颜色 3 4" xfId="62" xr:uid="{00000000-0005-0000-0000-000024000000}"/>
    <cellStyle name="20% - 强调文字颜色 3 5" xfId="63" xr:uid="{00000000-0005-0000-0000-000025000000}"/>
    <cellStyle name="20% - 强调文字颜色 3 6" xfId="64" xr:uid="{00000000-0005-0000-0000-000026000000}"/>
    <cellStyle name="20% - 强调文字颜色 3 7" xfId="65" xr:uid="{00000000-0005-0000-0000-000027000000}"/>
    <cellStyle name="20% - 强调文字颜色 3 8" xfId="66" xr:uid="{00000000-0005-0000-0000-000028000000}"/>
    <cellStyle name="20% - 强调文字颜色 3 9" xfId="67" xr:uid="{00000000-0005-0000-0000-000029000000}"/>
    <cellStyle name="20% - 强调文字颜色 4 10" xfId="68" xr:uid="{00000000-0005-0000-0000-00002A000000}"/>
    <cellStyle name="20% - 强调文字颜色 4 11" xfId="69" xr:uid="{00000000-0005-0000-0000-00002B000000}"/>
    <cellStyle name="20% - 强调文字颜色 4 2" xfId="70" xr:uid="{00000000-0005-0000-0000-00002C000000}"/>
    <cellStyle name="20% - 强调文字颜色 4 2 2" xfId="71" xr:uid="{00000000-0005-0000-0000-00002D000000}"/>
    <cellStyle name="20% - 强调文字颜色 4 2 3" xfId="72" xr:uid="{00000000-0005-0000-0000-00002E000000}"/>
    <cellStyle name="20% - 强调文字颜色 4 2 4" xfId="73" xr:uid="{00000000-0005-0000-0000-00002F000000}"/>
    <cellStyle name="20% - 强调文字颜色 4 2 5" xfId="74" xr:uid="{00000000-0005-0000-0000-000030000000}"/>
    <cellStyle name="20% - 强调文字颜色 4 3" xfId="75" xr:uid="{00000000-0005-0000-0000-000031000000}"/>
    <cellStyle name="20% - 强调文字颜色 4 4" xfId="76" xr:uid="{00000000-0005-0000-0000-000032000000}"/>
    <cellStyle name="20% - 强调文字颜色 4 5" xfId="77" xr:uid="{00000000-0005-0000-0000-000033000000}"/>
    <cellStyle name="20% - 强调文字颜色 4 6" xfId="78" xr:uid="{00000000-0005-0000-0000-000034000000}"/>
    <cellStyle name="20% - 强调文字颜色 4 7" xfId="79" xr:uid="{00000000-0005-0000-0000-000035000000}"/>
    <cellStyle name="20% - 强调文字颜色 4 8" xfId="80" xr:uid="{00000000-0005-0000-0000-000036000000}"/>
    <cellStyle name="20% - 强调文字颜色 4 9" xfId="81" xr:uid="{00000000-0005-0000-0000-000037000000}"/>
    <cellStyle name="20% - 强调文字颜色 5 10" xfId="82" xr:uid="{00000000-0005-0000-0000-000038000000}"/>
    <cellStyle name="20% - 强调文字颜色 5 11" xfId="83" xr:uid="{00000000-0005-0000-0000-000039000000}"/>
    <cellStyle name="20% - 强调文字颜色 5 2" xfId="84" xr:uid="{00000000-0005-0000-0000-00003A000000}"/>
    <cellStyle name="20% - 强调文字颜色 5 2 2" xfId="85" xr:uid="{00000000-0005-0000-0000-00003B000000}"/>
    <cellStyle name="20% - 强调文字颜色 5 2 3" xfId="86" xr:uid="{00000000-0005-0000-0000-00003C000000}"/>
    <cellStyle name="20% - 强调文字颜色 5 2 4" xfId="87" xr:uid="{00000000-0005-0000-0000-00003D000000}"/>
    <cellStyle name="20% - 强调文字颜色 5 2 5" xfId="88" xr:uid="{00000000-0005-0000-0000-00003E000000}"/>
    <cellStyle name="20% - 强调文字颜色 5 3" xfId="89" xr:uid="{00000000-0005-0000-0000-00003F000000}"/>
    <cellStyle name="20% - 强调文字颜色 5 4" xfId="90" xr:uid="{00000000-0005-0000-0000-000040000000}"/>
    <cellStyle name="20% - 强调文字颜色 5 5" xfId="91" xr:uid="{00000000-0005-0000-0000-000041000000}"/>
    <cellStyle name="20% - 强调文字颜色 5 6" xfId="92" xr:uid="{00000000-0005-0000-0000-000042000000}"/>
    <cellStyle name="20% - 强调文字颜色 5 7" xfId="93" xr:uid="{00000000-0005-0000-0000-000043000000}"/>
    <cellStyle name="20% - 强调文字颜色 5 8" xfId="94" xr:uid="{00000000-0005-0000-0000-000044000000}"/>
    <cellStyle name="20% - 强调文字颜色 5 9" xfId="95" xr:uid="{00000000-0005-0000-0000-000045000000}"/>
    <cellStyle name="20% - 强调文字颜色 6 10" xfId="96" xr:uid="{00000000-0005-0000-0000-000046000000}"/>
    <cellStyle name="20% - 强调文字颜色 6 11" xfId="97" xr:uid="{00000000-0005-0000-0000-000047000000}"/>
    <cellStyle name="20% - 强调文字颜色 6 2" xfId="98" xr:uid="{00000000-0005-0000-0000-000048000000}"/>
    <cellStyle name="20% - 强调文字颜色 6 2 2" xfId="99" xr:uid="{00000000-0005-0000-0000-000049000000}"/>
    <cellStyle name="20% - 强调文字颜色 6 2 3" xfId="100" xr:uid="{00000000-0005-0000-0000-00004A000000}"/>
    <cellStyle name="20% - 强调文字颜色 6 2 4" xfId="101" xr:uid="{00000000-0005-0000-0000-00004B000000}"/>
    <cellStyle name="20% - 强调文字颜色 6 2 5" xfId="102" xr:uid="{00000000-0005-0000-0000-00004C000000}"/>
    <cellStyle name="20% - 强调文字颜色 6 3" xfId="103" xr:uid="{00000000-0005-0000-0000-00004D000000}"/>
    <cellStyle name="20% - 强调文字颜色 6 4" xfId="104" xr:uid="{00000000-0005-0000-0000-00004E000000}"/>
    <cellStyle name="20% - 强调文字颜色 6 5" xfId="105" xr:uid="{00000000-0005-0000-0000-00004F000000}"/>
    <cellStyle name="20% - 强调文字颜色 6 6" xfId="106" xr:uid="{00000000-0005-0000-0000-000050000000}"/>
    <cellStyle name="20% - 强调文字颜色 6 7" xfId="107" xr:uid="{00000000-0005-0000-0000-000051000000}"/>
    <cellStyle name="20% - 强调文字颜色 6 8" xfId="108" xr:uid="{00000000-0005-0000-0000-000052000000}"/>
    <cellStyle name="20% - 强调文字颜色 6 9" xfId="109" xr:uid="{00000000-0005-0000-0000-000053000000}"/>
    <cellStyle name="40% - 强调文字颜色 1 10" xfId="110" xr:uid="{00000000-0005-0000-0000-000054000000}"/>
    <cellStyle name="40% - 强调文字颜色 1 11" xfId="111" xr:uid="{00000000-0005-0000-0000-000055000000}"/>
    <cellStyle name="40% - 强调文字颜色 1 2" xfId="112" xr:uid="{00000000-0005-0000-0000-000056000000}"/>
    <cellStyle name="40% - 强调文字颜色 1 2 2" xfId="113" xr:uid="{00000000-0005-0000-0000-000057000000}"/>
    <cellStyle name="40% - 强调文字颜色 1 2 3" xfId="114" xr:uid="{00000000-0005-0000-0000-000058000000}"/>
    <cellStyle name="40% - 强调文字颜色 1 2 4" xfId="115" xr:uid="{00000000-0005-0000-0000-000059000000}"/>
    <cellStyle name="40% - 强调文字颜色 1 2 5" xfId="116" xr:uid="{00000000-0005-0000-0000-00005A000000}"/>
    <cellStyle name="40% - 强调文字颜色 1 3" xfId="117" xr:uid="{00000000-0005-0000-0000-00005B000000}"/>
    <cellStyle name="40% - 强调文字颜色 1 4" xfId="118" xr:uid="{00000000-0005-0000-0000-00005C000000}"/>
    <cellStyle name="40% - 强调文字颜色 1 5" xfId="119" xr:uid="{00000000-0005-0000-0000-00005D000000}"/>
    <cellStyle name="40% - 强调文字颜色 1 6" xfId="120" xr:uid="{00000000-0005-0000-0000-00005E000000}"/>
    <cellStyle name="40% - 强调文字颜色 1 7" xfId="121" xr:uid="{00000000-0005-0000-0000-00005F000000}"/>
    <cellStyle name="40% - 强调文字颜色 1 8" xfId="122" xr:uid="{00000000-0005-0000-0000-000060000000}"/>
    <cellStyle name="40% - 强调文字颜色 1 9" xfId="123" xr:uid="{00000000-0005-0000-0000-000061000000}"/>
    <cellStyle name="40% - 强调文字颜色 2 10" xfId="124" xr:uid="{00000000-0005-0000-0000-000062000000}"/>
    <cellStyle name="40% - 强调文字颜色 2 11" xfId="125" xr:uid="{00000000-0005-0000-0000-000063000000}"/>
    <cellStyle name="40% - 强调文字颜色 2 2" xfId="126" xr:uid="{00000000-0005-0000-0000-000064000000}"/>
    <cellStyle name="40% - 强调文字颜色 2 2 2" xfId="127" xr:uid="{00000000-0005-0000-0000-000065000000}"/>
    <cellStyle name="40% - 强调文字颜色 2 2 3" xfId="128" xr:uid="{00000000-0005-0000-0000-000066000000}"/>
    <cellStyle name="40% - 强调文字颜色 2 2 4" xfId="129" xr:uid="{00000000-0005-0000-0000-000067000000}"/>
    <cellStyle name="40% - 强调文字颜色 2 2 5" xfId="130" xr:uid="{00000000-0005-0000-0000-000068000000}"/>
    <cellStyle name="40% - 强调文字颜色 2 3" xfId="131" xr:uid="{00000000-0005-0000-0000-000069000000}"/>
    <cellStyle name="40% - 强调文字颜色 2 4" xfId="132" xr:uid="{00000000-0005-0000-0000-00006A000000}"/>
    <cellStyle name="40% - 强调文字颜色 2 5" xfId="133" xr:uid="{00000000-0005-0000-0000-00006B000000}"/>
    <cellStyle name="40% - 强调文字颜色 2 6" xfId="134" xr:uid="{00000000-0005-0000-0000-00006C000000}"/>
    <cellStyle name="40% - 强调文字颜色 2 7" xfId="135" xr:uid="{00000000-0005-0000-0000-00006D000000}"/>
    <cellStyle name="40% - 强调文字颜色 2 8" xfId="136" xr:uid="{00000000-0005-0000-0000-00006E000000}"/>
    <cellStyle name="40% - 强调文字颜色 2 9" xfId="137" xr:uid="{00000000-0005-0000-0000-00006F000000}"/>
    <cellStyle name="40% - 强调文字颜色 3 10" xfId="138" xr:uid="{00000000-0005-0000-0000-000070000000}"/>
    <cellStyle name="40% - 强调文字颜色 3 11" xfId="139" xr:uid="{00000000-0005-0000-0000-000071000000}"/>
    <cellStyle name="40% - 强调文字颜色 3 2" xfId="140" xr:uid="{00000000-0005-0000-0000-000072000000}"/>
    <cellStyle name="40% - 强调文字颜色 3 2 2" xfId="141" xr:uid="{00000000-0005-0000-0000-000073000000}"/>
    <cellStyle name="40% - 强调文字颜色 3 2 3" xfId="142" xr:uid="{00000000-0005-0000-0000-000074000000}"/>
    <cellStyle name="40% - 强调文字颜色 3 2 4" xfId="143" xr:uid="{00000000-0005-0000-0000-000075000000}"/>
    <cellStyle name="40% - 强调文字颜色 3 2 5" xfId="144" xr:uid="{00000000-0005-0000-0000-000076000000}"/>
    <cellStyle name="40% - 强调文字颜色 3 3" xfId="145" xr:uid="{00000000-0005-0000-0000-000077000000}"/>
    <cellStyle name="40% - 强调文字颜色 3 4" xfId="146" xr:uid="{00000000-0005-0000-0000-000078000000}"/>
    <cellStyle name="40% - 强调文字颜色 3 5" xfId="147" xr:uid="{00000000-0005-0000-0000-000079000000}"/>
    <cellStyle name="40% - 强调文字颜色 3 6" xfId="148" xr:uid="{00000000-0005-0000-0000-00007A000000}"/>
    <cellStyle name="40% - 强调文字颜色 3 7" xfId="149" xr:uid="{00000000-0005-0000-0000-00007B000000}"/>
    <cellStyle name="40% - 强调文字颜色 3 8" xfId="150" xr:uid="{00000000-0005-0000-0000-00007C000000}"/>
    <cellStyle name="40% - 强调文字颜色 3 9" xfId="151" xr:uid="{00000000-0005-0000-0000-00007D000000}"/>
    <cellStyle name="40% - 强调文字颜色 4 10" xfId="152" xr:uid="{00000000-0005-0000-0000-00007E000000}"/>
    <cellStyle name="40% - 强调文字颜色 4 11" xfId="153" xr:uid="{00000000-0005-0000-0000-00007F000000}"/>
    <cellStyle name="40% - 强调文字颜色 4 2" xfId="154" xr:uid="{00000000-0005-0000-0000-000080000000}"/>
    <cellStyle name="40% - 强调文字颜色 4 2 2" xfId="155" xr:uid="{00000000-0005-0000-0000-000081000000}"/>
    <cellStyle name="40% - 强调文字颜色 4 2 3" xfId="156" xr:uid="{00000000-0005-0000-0000-000082000000}"/>
    <cellStyle name="40% - 强调文字颜色 4 2 4" xfId="157" xr:uid="{00000000-0005-0000-0000-000083000000}"/>
    <cellStyle name="40% - 强调文字颜色 4 2 5" xfId="158" xr:uid="{00000000-0005-0000-0000-000084000000}"/>
    <cellStyle name="40% - 强调文字颜色 4 3" xfId="159" xr:uid="{00000000-0005-0000-0000-000085000000}"/>
    <cellStyle name="40% - 强调文字颜色 4 4" xfId="160" xr:uid="{00000000-0005-0000-0000-000086000000}"/>
    <cellStyle name="40% - 强调文字颜色 4 5" xfId="161" xr:uid="{00000000-0005-0000-0000-000087000000}"/>
    <cellStyle name="40% - 强调文字颜色 4 6" xfId="162" xr:uid="{00000000-0005-0000-0000-000088000000}"/>
    <cellStyle name="40% - 强调文字颜色 4 7" xfId="163" xr:uid="{00000000-0005-0000-0000-000089000000}"/>
    <cellStyle name="40% - 强调文字颜色 4 8" xfId="164" xr:uid="{00000000-0005-0000-0000-00008A000000}"/>
    <cellStyle name="40% - 强调文字颜色 4 9" xfId="165" xr:uid="{00000000-0005-0000-0000-00008B000000}"/>
    <cellStyle name="40% - 强调文字颜色 5 10" xfId="166" xr:uid="{00000000-0005-0000-0000-00008C000000}"/>
    <cellStyle name="40% - 强调文字颜色 5 11" xfId="167" xr:uid="{00000000-0005-0000-0000-00008D000000}"/>
    <cellStyle name="40% - 强调文字颜色 5 2" xfId="168" xr:uid="{00000000-0005-0000-0000-00008E000000}"/>
    <cellStyle name="40% - 强调文字颜色 5 2 2" xfId="169" xr:uid="{00000000-0005-0000-0000-00008F000000}"/>
    <cellStyle name="40% - 强调文字颜色 5 2 3" xfId="170" xr:uid="{00000000-0005-0000-0000-000090000000}"/>
    <cellStyle name="40% - 强调文字颜色 5 2 4" xfId="171" xr:uid="{00000000-0005-0000-0000-000091000000}"/>
    <cellStyle name="40% - 强调文字颜色 5 2 5" xfId="172" xr:uid="{00000000-0005-0000-0000-000092000000}"/>
    <cellStyle name="40% - 强调文字颜色 5 3" xfId="173" xr:uid="{00000000-0005-0000-0000-000093000000}"/>
    <cellStyle name="40% - 强调文字颜色 5 4" xfId="174" xr:uid="{00000000-0005-0000-0000-000094000000}"/>
    <cellStyle name="40% - 强调文字颜色 5 5" xfId="175" xr:uid="{00000000-0005-0000-0000-000095000000}"/>
    <cellStyle name="40% - 强调文字颜色 5 6" xfId="176" xr:uid="{00000000-0005-0000-0000-000096000000}"/>
    <cellStyle name="40% - 强调文字颜色 5 7" xfId="177" xr:uid="{00000000-0005-0000-0000-000097000000}"/>
    <cellStyle name="40% - 强调文字颜色 5 8" xfId="178" xr:uid="{00000000-0005-0000-0000-000098000000}"/>
    <cellStyle name="40% - 强调文字颜色 5 9" xfId="179" xr:uid="{00000000-0005-0000-0000-000099000000}"/>
    <cellStyle name="40% - 强调文字颜色 6 10" xfId="180" xr:uid="{00000000-0005-0000-0000-00009A000000}"/>
    <cellStyle name="40% - 强调文字颜色 6 11" xfId="181" xr:uid="{00000000-0005-0000-0000-00009B000000}"/>
    <cellStyle name="40% - 强调文字颜色 6 2" xfId="182" xr:uid="{00000000-0005-0000-0000-00009C000000}"/>
    <cellStyle name="40% - 强调文字颜色 6 2 2" xfId="183" xr:uid="{00000000-0005-0000-0000-00009D000000}"/>
    <cellStyle name="40% - 强调文字颜色 6 2 3" xfId="184" xr:uid="{00000000-0005-0000-0000-00009E000000}"/>
    <cellStyle name="40% - 强调文字颜色 6 2 4" xfId="185" xr:uid="{00000000-0005-0000-0000-00009F000000}"/>
    <cellStyle name="40% - 强调文字颜色 6 2 5" xfId="186" xr:uid="{00000000-0005-0000-0000-0000A0000000}"/>
    <cellStyle name="40% - 强调文字颜色 6 3" xfId="187" xr:uid="{00000000-0005-0000-0000-0000A1000000}"/>
    <cellStyle name="40% - 强调文字颜色 6 4" xfId="188" xr:uid="{00000000-0005-0000-0000-0000A2000000}"/>
    <cellStyle name="40% - 强调文字颜色 6 5" xfId="189" xr:uid="{00000000-0005-0000-0000-0000A3000000}"/>
    <cellStyle name="40% - 强调文字颜色 6 6" xfId="190" xr:uid="{00000000-0005-0000-0000-0000A4000000}"/>
    <cellStyle name="40% - 强调文字颜色 6 7" xfId="191" xr:uid="{00000000-0005-0000-0000-0000A5000000}"/>
    <cellStyle name="40% - 强调文字颜色 6 8" xfId="192" xr:uid="{00000000-0005-0000-0000-0000A6000000}"/>
    <cellStyle name="40% - 强调文字颜色 6 9" xfId="193" xr:uid="{00000000-0005-0000-0000-0000A7000000}"/>
    <cellStyle name="60% - 强调文字颜色 1 10" xfId="194" xr:uid="{00000000-0005-0000-0000-0000A8000000}"/>
    <cellStyle name="60% - 强调文字颜色 1 11" xfId="195" xr:uid="{00000000-0005-0000-0000-0000A9000000}"/>
    <cellStyle name="60% - 强调文字颜色 1 2" xfId="196" xr:uid="{00000000-0005-0000-0000-0000AA000000}"/>
    <cellStyle name="60% - 强调文字颜色 1 2 2" xfId="197" xr:uid="{00000000-0005-0000-0000-0000AB000000}"/>
    <cellStyle name="60% - 强调文字颜色 1 2 3" xfId="198" xr:uid="{00000000-0005-0000-0000-0000AC000000}"/>
    <cellStyle name="60% - 强调文字颜色 1 2 4" xfId="199" xr:uid="{00000000-0005-0000-0000-0000AD000000}"/>
    <cellStyle name="60% - 强调文字颜色 1 2 5" xfId="200" xr:uid="{00000000-0005-0000-0000-0000AE000000}"/>
    <cellStyle name="60% - 强调文字颜色 1 3" xfId="201" xr:uid="{00000000-0005-0000-0000-0000AF000000}"/>
    <cellStyle name="60% - 强调文字颜色 1 4" xfId="202" xr:uid="{00000000-0005-0000-0000-0000B0000000}"/>
    <cellStyle name="60% - 强调文字颜色 1 5" xfId="203" xr:uid="{00000000-0005-0000-0000-0000B1000000}"/>
    <cellStyle name="60% - 强调文字颜色 1 6" xfId="204" xr:uid="{00000000-0005-0000-0000-0000B2000000}"/>
    <cellStyle name="60% - 强调文字颜色 1 7" xfId="205" xr:uid="{00000000-0005-0000-0000-0000B3000000}"/>
    <cellStyle name="60% - 强调文字颜色 1 8" xfId="206" xr:uid="{00000000-0005-0000-0000-0000B4000000}"/>
    <cellStyle name="60% - 强调文字颜色 1 9" xfId="207" xr:uid="{00000000-0005-0000-0000-0000B5000000}"/>
    <cellStyle name="60% - 强调文字颜色 2 10" xfId="208" xr:uid="{00000000-0005-0000-0000-0000B6000000}"/>
    <cellStyle name="60% - 强调文字颜色 2 11" xfId="209" xr:uid="{00000000-0005-0000-0000-0000B7000000}"/>
    <cellStyle name="60% - 强调文字颜色 2 2" xfId="210" xr:uid="{00000000-0005-0000-0000-0000B8000000}"/>
    <cellStyle name="60% - 强调文字颜色 2 2 2" xfId="211" xr:uid="{00000000-0005-0000-0000-0000B9000000}"/>
    <cellStyle name="60% - 强调文字颜色 2 2 3" xfId="212" xr:uid="{00000000-0005-0000-0000-0000BA000000}"/>
    <cellStyle name="60% - 强调文字颜色 2 2 4" xfId="213" xr:uid="{00000000-0005-0000-0000-0000BB000000}"/>
    <cellStyle name="60% - 强调文字颜色 2 2 5" xfId="214" xr:uid="{00000000-0005-0000-0000-0000BC000000}"/>
    <cellStyle name="60% - 强调文字颜色 2 3" xfId="215" xr:uid="{00000000-0005-0000-0000-0000BD000000}"/>
    <cellStyle name="60% - 强调文字颜色 2 4" xfId="216" xr:uid="{00000000-0005-0000-0000-0000BE000000}"/>
    <cellStyle name="60% - 强调文字颜色 2 5" xfId="217" xr:uid="{00000000-0005-0000-0000-0000BF000000}"/>
    <cellStyle name="60% - 强调文字颜色 2 6" xfId="218" xr:uid="{00000000-0005-0000-0000-0000C0000000}"/>
    <cellStyle name="60% - 强调文字颜色 2 7" xfId="219" xr:uid="{00000000-0005-0000-0000-0000C1000000}"/>
    <cellStyle name="60% - 强调文字颜色 2 8" xfId="220" xr:uid="{00000000-0005-0000-0000-0000C2000000}"/>
    <cellStyle name="60% - 强调文字颜色 2 9" xfId="221" xr:uid="{00000000-0005-0000-0000-0000C3000000}"/>
    <cellStyle name="60% - 强调文字颜色 3 10" xfId="222" xr:uid="{00000000-0005-0000-0000-0000C4000000}"/>
    <cellStyle name="60% - 强调文字颜色 3 11" xfId="223" xr:uid="{00000000-0005-0000-0000-0000C5000000}"/>
    <cellStyle name="60% - 强调文字颜色 3 2" xfId="224" xr:uid="{00000000-0005-0000-0000-0000C6000000}"/>
    <cellStyle name="60% - 强调文字颜色 3 2 2" xfId="225" xr:uid="{00000000-0005-0000-0000-0000C7000000}"/>
    <cellStyle name="60% - 强调文字颜色 3 2 3" xfId="226" xr:uid="{00000000-0005-0000-0000-0000C8000000}"/>
    <cellStyle name="60% - 强调文字颜色 3 2 4" xfId="227" xr:uid="{00000000-0005-0000-0000-0000C9000000}"/>
    <cellStyle name="60% - 强调文字颜色 3 2 5" xfId="228" xr:uid="{00000000-0005-0000-0000-0000CA000000}"/>
    <cellStyle name="60% - 强调文字颜色 3 3" xfId="229" xr:uid="{00000000-0005-0000-0000-0000CB000000}"/>
    <cellStyle name="60% - 强调文字颜色 3 4" xfId="230" xr:uid="{00000000-0005-0000-0000-0000CC000000}"/>
    <cellStyle name="60% - 强调文字颜色 3 5" xfId="231" xr:uid="{00000000-0005-0000-0000-0000CD000000}"/>
    <cellStyle name="60% - 强调文字颜色 3 6" xfId="232" xr:uid="{00000000-0005-0000-0000-0000CE000000}"/>
    <cellStyle name="60% - 强调文字颜色 3 7" xfId="233" xr:uid="{00000000-0005-0000-0000-0000CF000000}"/>
    <cellStyle name="60% - 强调文字颜色 3 8" xfId="234" xr:uid="{00000000-0005-0000-0000-0000D0000000}"/>
    <cellStyle name="60% - 强调文字颜色 3 9" xfId="235" xr:uid="{00000000-0005-0000-0000-0000D1000000}"/>
    <cellStyle name="60% - 强调文字颜色 4 10" xfId="236" xr:uid="{00000000-0005-0000-0000-0000D2000000}"/>
    <cellStyle name="60% - 强调文字颜色 4 11" xfId="237" xr:uid="{00000000-0005-0000-0000-0000D3000000}"/>
    <cellStyle name="60% - 强调文字颜色 4 2" xfId="238" xr:uid="{00000000-0005-0000-0000-0000D4000000}"/>
    <cellStyle name="60% - 强调文字颜色 4 2 2" xfId="239" xr:uid="{00000000-0005-0000-0000-0000D5000000}"/>
    <cellStyle name="60% - 强调文字颜色 4 2 3" xfId="240" xr:uid="{00000000-0005-0000-0000-0000D6000000}"/>
    <cellStyle name="60% - 强调文字颜色 4 2 4" xfId="241" xr:uid="{00000000-0005-0000-0000-0000D7000000}"/>
    <cellStyle name="60% - 强调文字颜色 4 2 5" xfId="242" xr:uid="{00000000-0005-0000-0000-0000D8000000}"/>
    <cellStyle name="60% - 强调文字颜色 4 3" xfId="243" xr:uid="{00000000-0005-0000-0000-0000D9000000}"/>
    <cellStyle name="60% - 强调文字颜色 4 4" xfId="244" xr:uid="{00000000-0005-0000-0000-0000DA000000}"/>
    <cellStyle name="60% - 强调文字颜色 4 5" xfId="245" xr:uid="{00000000-0005-0000-0000-0000DB000000}"/>
    <cellStyle name="60% - 强调文字颜色 4 6" xfId="246" xr:uid="{00000000-0005-0000-0000-0000DC000000}"/>
    <cellStyle name="60% - 强调文字颜色 4 7" xfId="247" xr:uid="{00000000-0005-0000-0000-0000DD000000}"/>
    <cellStyle name="60% - 强调文字颜色 4 8" xfId="248" xr:uid="{00000000-0005-0000-0000-0000DE000000}"/>
    <cellStyle name="60% - 强调文字颜色 4 9" xfId="249" xr:uid="{00000000-0005-0000-0000-0000DF000000}"/>
    <cellStyle name="60% - 强调文字颜色 5 10" xfId="250" xr:uid="{00000000-0005-0000-0000-0000E0000000}"/>
    <cellStyle name="60% - 强调文字颜色 5 11" xfId="251" xr:uid="{00000000-0005-0000-0000-0000E1000000}"/>
    <cellStyle name="60% - 强调文字颜色 5 2" xfId="252" xr:uid="{00000000-0005-0000-0000-0000E2000000}"/>
    <cellStyle name="60% - 强调文字颜色 5 2 2" xfId="253" xr:uid="{00000000-0005-0000-0000-0000E3000000}"/>
    <cellStyle name="60% - 强调文字颜色 5 2 3" xfId="254" xr:uid="{00000000-0005-0000-0000-0000E4000000}"/>
    <cellStyle name="60% - 强调文字颜色 5 2 4" xfId="255" xr:uid="{00000000-0005-0000-0000-0000E5000000}"/>
    <cellStyle name="60% - 强调文字颜色 5 2 5" xfId="256" xr:uid="{00000000-0005-0000-0000-0000E6000000}"/>
    <cellStyle name="60% - 强调文字颜色 5 3" xfId="257" xr:uid="{00000000-0005-0000-0000-0000E7000000}"/>
    <cellStyle name="60% - 强调文字颜色 5 4" xfId="258" xr:uid="{00000000-0005-0000-0000-0000E8000000}"/>
    <cellStyle name="60% - 强调文字颜色 5 5" xfId="259" xr:uid="{00000000-0005-0000-0000-0000E9000000}"/>
    <cellStyle name="60% - 强调文字颜色 5 6" xfId="260" xr:uid="{00000000-0005-0000-0000-0000EA000000}"/>
    <cellStyle name="60% - 强调文字颜色 5 7" xfId="261" xr:uid="{00000000-0005-0000-0000-0000EB000000}"/>
    <cellStyle name="60% - 强调文字颜色 5 8" xfId="262" xr:uid="{00000000-0005-0000-0000-0000EC000000}"/>
    <cellStyle name="60% - 强调文字颜色 5 9" xfId="263" xr:uid="{00000000-0005-0000-0000-0000ED000000}"/>
    <cellStyle name="60% - 强调文字颜色 6 10" xfId="264" xr:uid="{00000000-0005-0000-0000-0000EE000000}"/>
    <cellStyle name="60% - 强调文字颜色 6 11" xfId="265" xr:uid="{00000000-0005-0000-0000-0000EF000000}"/>
    <cellStyle name="60% - 强调文字颜色 6 2" xfId="266" xr:uid="{00000000-0005-0000-0000-0000F0000000}"/>
    <cellStyle name="60% - 强调文字颜色 6 2 2" xfId="267" xr:uid="{00000000-0005-0000-0000-0000F1000000}"/>
    <cellStyle name="60% - 强调文字颜色 6 2 3" xfId="268" xr:uid="{00000000-0005-0000-0000-0000F2000000}"/>
    <cellStyle name="60% - 强调文字颜色 6 2 4" xfId="269" xr:uid="{00000000-0005-0000-0000-0000F3000000}"/>
    <cellStyle name="60% - 强调文字颜色 6 2 5" xfId="270" xr:uid="{00000000-0005-0000-0000-0000F4000000}"/>
    <cellStyle name="60% - 强调文字颜色 6 3" xfId="271" xr:uid="{00000000-0005-0000-0000-0000F5000000}"/>
    <cellStyle name="60% - 强调文字颜色 6 4" xfId="272" xr:uid="{00000000-0005-0000-0000-0000F6000000}"/>
    <cellStyle name="60% - 强调文字颜色 6 5" xfId="273" xr:uid="{00000000-0005-0000-0000-0000F7000000}"/>
    <cellStyle name="60% - 强调文字颜色 6 6" xfId="274" xr:uid="{00000000-0005-0000-0000-0000F8000000}"/>
    <cellStyle name="60% - 强调文字颜色 6 7" xfId="275" xr:uid="{00000000-0005-0000-0000-0000F9000000}"/>
    <cellStyle name="60% - 强调文字颜色 6 8" xfId="276" xr:uid="{00000000-0005-0000-0000-0000FA000000}"/>
    <cellStyle name="60% - 强调文字颜色 6 9" xfId="277" xr:uid="{00000000-0005-0000-0000-0000FB000000}"/>
    <cellStyle name="BOM_Level_1" xfId="9" xr:uid="{00000000-0005-0000-0000-0000FC000000}"/>
    <cellStyle name="BOM_Level_Below3" xfId="4" xr:uid="{00000000-0005-0000-0000-0000FD000000}"/>
    <cellStyle name="BOM_Level_Below3 2 2 2" xfId="20" xr:uid="{00000000-0005-0000-0000-0000FE000000}"/>
    <cellStyle name="BOM_Level_Below3 3 2 2" xfId="18" xr:uid="{00000000-0005-0000-0000-0000FF000000}"/>
    <cellStyle name="BOM_Level_Below3 4" xfId="977" xr:uid="{A7D97E11-2E1C-4181-9262-77E2EE8B66F4}"/>
    <cellStyle name="BOM_Level_Below3 5 2" xfId="17" xr:uid="{00000000-0005-0000-0000-000002010000}"/>
    <cellStyle name="Normal_Rag6Idx" xfId="278" xr:uid="{00000000-0005-0000-0000-000003010000}"/>
    <cellStyle name="RowLevel_1" xfId="1" builtinId="1" iLevel="0"/>
    <cellStyle name="标题 1 10" xfId="279" xr:uid="{00000000-0005-0000-0000-000005010000}"/>
    <cellStyle name="标题 1 11" xfId="280" xr:uid="{00000000-0005-0000-0000-000006010000}"/>
    <cellStyle name="标题 1 2" xfId="281" xr:uid="{00000000-0005-0000-0000-000007010000}"/>
    <cellStyle name="标题 1 2 2" xfId="282" xr:uid="{00000000-0005-0000-0000-000008010000}"/>
    <cellStyle name="标题 1 2 3" xfId="283" xr:uid="{00000000-0005-0000-0000-000009010000}"/>
    <cellStyle name="标题 1 2 4" xfId="284" xr:uid="{00000000-0005-0000-0000-00000A010000}"/>
    <cellStyle name="标题 1 2 5" xfId="285" xr:uid="{00000000-0005-0000-0000-00000B010000}"/>
    <cellStyle name="标题 1 3" xfId="286" xr:uid="{00000000-0005-0000-0000-00000C010000}"/>
    <cellStyle name="标题 1 4" xfId="287" xr:uid="{00000000-0005-0000-0000-00000D010000}"/>
    <cellStyle name="标题 1 5" xfId="288" xr:uid="{00000000-0005-0000-0000-00000E010000}"/>
    <cellStyle name="标题 1 6" xfId="289" xr:uid="{00000000-0005-0000-0000-00000F010000}"/>
    <cellStyle name="标题 1 7" xfId="290" xr:uid="{00000000-0005-0000-0000-000010010000}"/>
    <cellStyle name="标题 1 8" xfId="291" xr:uid="{00000000-0005-0000-0000-000011010000}"/>
    <cellStyle name="标题 1 9" xfId="292" xr:uid="{00000000-0005-0000-0000-000012010000}"/>
    <cellStyle name="标题 10" xfId="293" xr:uid="{00000000-0005-0000-0000-000013010000}"/>
    <cellStyle name="标题 11" xfId="294" xr:uid="{00000000-0005-0000-0000-000014010000}"/>
    <cellStyle name="标题 12" xfId="295" xr:uid="{00000000-0005-0000-0000-000015010000}"/>
    <cellStyle name="标题 13" xfId="296" xr:uid="{00000000-0005-0000-0000-000016010000}"/>
    <cellStyle name="标题 14" xfId="297" xr:uid="{00000000-0005-0000-0000-000017010000}"/>
    <cellStyle name="标题 2 10" xfId="298" xr:uid="{00000000-0005-0000-0000-000018010000}"/>
    <cellStyle name="标题 2 11" xfId="299" xr:uid="{00000000-0005-0000-0000-000019010000}"/>
    <cellStyle name="标题 2 2" xfId="300" xr:uid="{00000000-0005-0000-0000-00001A010000}"/>
    <cellStyle name="标题 2 2 2" xfId="301" xr:uid="{00000000-0005-0000-0000-00001B010000}"/>
    <cellStyle name="标题 2 2 3" xfId="302" xr:uid="{00000000-0005-0000-0000-00001C010000}"/>
    <cellStyle name="标题 2 2 4" xfId="303" xr:uid="{00000000-0005-0000-0000-00001D010000}"/>
    <cellStyle name="标题 2 2 5" xfId="304" xr:uid="{00000000-0005-0000-0000-00001E010000}"/>
    <cellStyle name="标题 2 3" xfId="305" xr:uid="{00000000-0005-0000-0000-00001F010000}"/>
    <cellStyle name="标题 2 4" xfId="306" xr:uid="{00000000-0005-0000-0000-000020010000}"/>
    <cellStyle name="标题 2 5" xfId="307" xr:uid="{00000000-0005-0000-0000-000021010000}"/>
    <cellStyle name="标题 2 6" xfId="308" xr:uid="{00000000-0005-0000-0000-000022010000}"/>
    <cellStyle name="标题 2 7" xfId="309" xr:uid="{00000000-0005-0000-0000-000023010000}"/>
    <cellStyle name="标题 2 8" xfId="310" xr:uid="{00000000-0005-0000-0000-000024010000}"/>
    <cellStyle name="标题 2 9" xfId="311" xr:uid="{00000000-0005-0000-0000-000025010000}"/>
    <cellStyle name="标题 3 10" xfId="312" xr:uid="{00000000-0005-0000-0000-000026010000}"/>
    <cellStyle name="标题 3 11" xfId="313" xr:uid="{00000000-0005-0000-0000-000027010000}"/>
    <cellStyle name="标题 3 2" xfId="314" xr:uid="{00000000-0005-0000-0000-000028010000}"/>
    <cellStyle name="标题 3 2 2" xfId="315" xr:uid="{00000000-0005-0000-0000-000029010000}"/>
    <cellStyle name="标题 3 2 3" xfId="316" xr:uid="{00000000-0005-0000-0000-00002A010000}"/>
    <cellStyle name="标题 3 2 4" xfId="317" xr:uid="{00000000-0005-0000-0000-00002B010000}"/>
    <cellStyle name="标题 3 2 5" xfId="318" xr:uid="{00000000-0005-0000-0000-00002C010000}"/>
    <cellStyle name="标题 3 3" xfId="319" xr:uid="{00000000-0005-0000-0000-00002D010000}"/>
    <cellStyle name="标题 3 4" xfId="320" xr:uid="{00000000-0005-0000-0000-00002E010000}"/>
    <cellStyle name="标题 3 5" xfId="321" xr:uid="{00000000-0005-0000-0000-00002F010000}"/>
    <cellStyle name="标题 3 6" xfId="322" xr:uid="{00000000-0005-0000-0000-000030010000}"/>
    <cellStyle name="标题 3 7" xfId="323" xr:uid="{00000000-0005-0000-0000-000031010000}"/>
    <cellStyle name="标题 3 8" xfId="324" xr:uid="{00000000-0005-0000-0000-000032010000}"/>
    <cellStyle name="标题 3 9" xfId="325" xr:uid="{00000000-0005-0000-0000-000033010000}"/>
    <cellStyle name="标题 4 10" xfId="326" xr:uid="{00000000-0005-0000-0000-000034010000}"/>
    <cellStyle name="标题 4 11" xfId="327" xr:uid="{00000000-0005-0000-0000-000035010000}"/>
    <cellStyle name="标题 4 2" xfId="328" xr:uid="{00000000-0005-0000-0000-000036010000}"/>
    <cellStyle name="标题 4 2 2" xfId="329" xr:uid="{00000000-0005-0000-0000-000037010000}"/>
    <cellStyle name="标题 4 2 3" xfId="330" xr:uid="{00000000-0005-0000-0000-000038010000}"/>
    <cellStyle name="标题 4 2 4" xfId="331" xr:uid="{00000000-0005-0000-0000-000039010000}"/>
    <cellStyle name="标题 4 2 5" xfId="332" xr:uid="{00000000-0005-0000-0000-00003A010000}"/>
    <cellStyle name="标题 4 3" xfId="333" xr:uid="{00000000-0005-0000-0000-00003B010000}"/>
    <cellStyle name="标题 4 4" xfId="334" xr:uid="{00000000-0005-0000-0000-00003C010000}"/>
    <cellStyle name="标题 4 5" xfId="335" xr:uid="{00000000-0005-0000-0000-00003D010000}"/>
    <cellStyle name="标题 4 6" xfId="336" xr:uid="{00000000-0005-0000-0000-00003E010000}"/>
    <cellStyle name="标题 4 7" xfId="337" xr:uid="{00000000-0005-0000-0000-00003F010000}"/>
    <cellStyle name="标题 4 8" xfId="338" xr:uid="{00000000-0005-0000-0000-000040010000}"/>
    <cellStyle name="标题 4 9" xfId="339" xr:uid="{00000000-0005-0000-0000-000041010000}"/>
    <cellStyle name="标题 5" xfId="340" xr:uid="{00000000-0005-0000-0000-000042010000}"/>
    <cellStyle name="标题 5 2" xfId="341" xr:uid="{00000000-0005-0000-0000-000043010000}"/>
    <cellStyle name="标题 5 3" xfId="342" xr:uid="{00000000-0005-0000-0000-000044010000}"/>
    <cellStyle name="标题 5 4" xfId="343" xr:uid="{00000000-0005-0000-0000-000045010000}"/>
    <cellStyle name="标题 6" xfId="344" xr:uid="{00000000-0005-0000-0000-000046010000}"/>
    <cellStyle name="标题 7" xfId="345" xr:uid="{00000000-0005-0000-0000-000047010000}"/>
    <cellStyle name="标题 8" xfId="346" xr:uid="{00000000-0005-0000-0000-000048010000}"/>
    <cellStyle name="标题 9" xfId="347" xr:uid="{00000000-0005-0000-0000-000049010000}"/>
    <cellStyle name="差 10" xfId="348" xr:uid="{00000000-0005-0000-0000-00004A010000}"/>
    <cellStyle name="差 11" xfId="349" xr:uid="{00000000-0005-0000-0000-00004B010000}"/>
    <cellStyle name="差 2" xfId="350" xr:uid="{00000000-0005-0000-0000-00004C010000}"/>
    <cellStyle name="差 2 2" xfId="351" xr:uid="{00000000-0005-0000-0000-00004D010000}"/>
    <cellStyle name="差 2 3" xfId="352" xr:uid="{00000000-0005-0000-0000-00004E010000}"/>
    <cellStyle name="差 2 4" xfId="353" xr:uid="{00000000-0005-0000-0000-00004F010000}"/>
    <cellStyle name="差 2 5" xfId="354" xr:uid="{00000000-0005-0000-0000-000050010000}"/>
    <cellStyle name="差 3" xfId="355" xr:uid="{00000000-0005-0000-0000-000051010000}"/>
    <cellStyle name="差 4" xfId="356" xr:uid="{00000000-0005-0000-0000-000052010000}"/>
    <cellStyle name="差 5" xfId="357" xr:uid="{00000000-0005-0000-0000-000053010000}"/>
    <cellStyle name="差 6" xfId="358" xr:uid="{00000000-0005-0000-0000-000054010000}"/>
    <cellStyle name="差 7" xfId="359" xr:uid="{00000000-0005-0000-0000-000055010000}"/>
    <cellStyle name="差 8" xfId="360" xr:uid="{00000000-0005-0000-0000-000056010000}"/>
    <cellStyle name="差 9" xfId="361" xr:uid="{00000000-0005-0000-0000-000057010000}"/>
    <cellStyle name="差_KING" xfId="974" xr:uid="{00000000-0005-0000-0000-000058010000}"/>
    <cellStyle name="常规" xfId="0" builtinId="0"/>
    <cellStyle name="常规 10" xfId="8" xr:uid="{00000000-0005-0000-0000-00005A010000}"/>
    <cellStyle name="常规 10 2" xfId="362" xr:uid="{00000000-0005-0000-0000-00005B010000}"/>
    <cellStyle name="常规 11" xfId="363" xr:uid="{00000000-0005-0000-0000-00005C010000}"/>
    <cellStyle name="常规 12" xfId="364" xr:uid="{00000000-0005-0000-0000-00005D010000}"/>
    <cellStyle name="常规 13" xfId="365" xr:uid="{00000000-0005-0000-0000-00005E010000}"/>
    <cellStyle name="常规 14" xfId="366" xr:uid="{00000000-0005-0000-0000-00005F010000}"/>
    <cellStyle name="常规 15" xfId="367" xr:uid="{00000000-0005-0000-0000-000060010000}"/>
    <cellStyle name="常规 16" xfId="368" xr:uid="{00000000-0005-0000-0000-000061010000}"/>
    <cellStyle name="常规 17" xfId="369" xr:uid="{00000000-0005-0000-0000-000062010000}"/>
    <cellStyle name="常规 18" xfId="370" xr:uid="{00000000-0005-0000-0000-000063010000}"/>
    <cellStyle name="常规 19" xfId="371" xr:uid="{00000000-0005-0000-0000-000064010000}"/>
    <cellStyle name="常规 2" xfId="10" xr:uid="{00000000-0005-0000-0000-000065010000}"/>
    <cellStyle name="常规 2 10" xfId="372" xr:uid="{00000000-0005-0000-0000-000066010000}"/>
    <cellStyle name="常规 2 11" xfId="373" xr:uid="{00000000-0005-0000-0000-000067010000}"/>
    <cellStyle name="常规 2 12" xfId="374" xr:uid="{00000000-0005-0000-0000-000068010000}"/>
    <cellStyle name="常规 2 13" xfId="375" xr:uid="{00000000-0005-0000-0000-000069010000}"/>
    <cellStyle name="常规 2 14" xfId="376" xr:uid="{00000000-0005-0000-0000-00006A010000}"/>
    <cellStyle name="常规 2 15" xfId="377" xr:uid="{00000000-0005-0000-0000-00006B010000}"/>
    <cellStyle name="常规 2 16" xfId="378" xr:uid="{00000000-0005-0000-0000-00006C010000}"/>
    <cellStyle name="常规 2 17" xfId="379" xr:uid="{00000000-0005-0000-0000-00006D010000}"/>
    <cellStyle name="常规 2 18" xfId="380" xr:uid="{00000000-0005-0000-0000-00006E010000}"/>
    <cellStyle name="常规 2 19" xfId="381" xr:uid="{00000000-0005-0000-0000-00006F010000}"/>
    <cellStyle name="常规 2 2" xfId="7" xr:uid="{00000000-0005-0000-0000-000070010000}"/>
    <cellStyle name="常规 2 2 10" xfId="382" xr:uid="{00000000-0005-0000-0000-000071010000}"/>
    <cellStyle name="常规 2 2 11" xfId="383" xr:uid="{00000000-0005-0000-0000-000072010000}"/>
    <cellStyle name="常规 2 2 12" xfId="384" xr:uid="{00000000-0005-0000-0000-000073010000}"/>
    <cellStyle name="常规 2 2 13" xfId="385" xr:uid="{00000000-0005-0000-0000-000074010000}"/>
    <cellStyle name="常规 2 2 14" xfId="386" xr:uid="{00000000-0005-0000-0000-000075010000}"/>
    <cellStyle name="常规 2 2 15" xfId="387" xr:uid="{00000000-0005-0000-0000-000076010000}"/>
    <cellStyle name="常规 2 2 16" xfId="388" xr:uid="{00000000-0005-0000-0000-000077010000}"/>
    <cellStyle name="常规 2 2 17" xfId="389" xr:uid="{00000000-0005-0000-0000-000078010000}"/>
    <cellStyle name="常规 2 2 18" xfId="390" xr:uid="{00000000-0005-0000-0000-000079010000}"/>
    <cellStyle name="常规 2 2 19" xfId="391" xr:uid="{00000000-0005-0000-0000-00007A010000}"/>
    <cellStyle name="常规 2 2 2" xfId="392" xr:uid="{00000000-0005-0000-0000-00007B010000}"/>
    <cellStyle name="常规 2 2 2 10" xfId="393" xr:uid="{00000000-0005-0000-0000-00007C010000}"/>
    <cellStyle name="常规 2 2 2 11" xfId="394" xr:uid="{00000000-0005-0000-0000-00007D010000}"/>
    <cellStyle name="常规 2 2 2 12" xfId="395" xr:uid="{00000000-0005-0000-0000-00007E010000}"/>
    <cellStyle name="常规 2 2 2 13" xfId="396" xr:uid="{00000000-0005-0000-0000-00007F010000}"/>
    <cellStyle name="常规 2 2 2 14" xfId="397" xr:uid="{00000000-0005-0000-0000-000080010000}"/>
    <cellStyle name="常规 2 2 2 15" xfId="398" xr:uid="{00000000-0005-0000-0000-000081010000}"/>
    <cellStyle name="常规 2 2 2 16" xfId="399" xr:uid="{00000000-0005-0000-0000-000082010000}"/>
    <cellStyle name="常规 2 2 2 17" xfId="400" xr:uid="{00000000-0005-0000-0000-000083010000}"/>
    <cellStyle name="常规 2 2 2 18" xfId="401" xr:uid="{00000000-0005-0000-0000-000084010000}"/>
    <cellStyle name="常规 2 2 2 19" xfId="402" xr:uid="{00000000-0005-0000-0000-000085010000}"/>
    <cellStyle name="常规 2 2 2 2" xfId="403" xr:uid="{00000000-0005-0000-0000-000086010000}"/>
    <cellStyle name="常规 2 2 2 2 10" xfId="404" xr:uid="{00000000-0005-0000-0000-000087010000}"/>
    <cellStyle name="常规 2 2 2 2 11" xfId="405" xr:uid="{00000000-0005-0000-0000-000088010000}"/>
    <cellStyle name="常规 2 2 2 2 12" xfId="406" xr:uid="{00000000-0005-0000-0000-000089010000}"/>
    <cellStyle name="常规 2 2 2 2 13" xfId="407" xr:uid="{00000000-0005-0000-0000-00008A010000}"/>
    <cellStyle name="常规 2 2 2 2 14" xfId="408" xr:uid="{00000000-0005-0000-0000-00008B010000}"/>
    <cellStyle name="常规 2 2 2 2 15" xfId="409" xr:uid="{00000000-0005-0000-0000-00008C010000}"/>
    <cellStyle name="常规 2 2 2 2 16" xfId="410" xr:uid="{00000000-0005-0000-0000-00008D010000}"/>
    <cellStyle name="常规 2 2 2 2 17" xfId="411" xr:uid="{00000000-0005-0000-0000-00008E010000}"/>
    <cellStyle name="常规 2 2 2 2 18" xfId="412" xr:uid="{00000000-0005-0000-0000-00008F010000}"/>
    <cellStyle name="常规 2 2 2 2 19" xfId="413" xr:uid="{00000000-0005-0000-0000-000090010000}"/>
    <cellStyle name="常规 2 2 2 2 2" xfId="414" xr:uid="{00000000-0005-0000-0000-000091010000}"/>
    <cellStyle name="常规 2 2 2 2 2 2" xfId="415" xr:uid="{00000000-0005-0000-0000-000092010000}"/>
    <cellStyle name="常规 2 2 2 2 20" xfId="416" xr:uid="{00000000-0005-0000-0000-000093010000}"/>
    <cellStyle name="常规 2 2 2 2 21" xfId="417" xr:uid="{00000000-0005-0000-0000-000094010000}"/>
    <cellStyle name="常规 2 2 2 2 22" xfId="418" xr:uid="{00000000-0005-0000-0000-000095010000}"/>
    <cellStyle name="常规 2 2 2 2 3" xfId="419" xr:uid="{00000000-0005-0000-0000-000096010000}"/>
    <cellStyle name="常规 2 2 2 2 4" xfId="420" xr:uid="{00000000-0005-0000-0000-000097010000}"/>
    <cellStyle name="常规 2 2 2 2 5" xfId="421" xr:uid="{00000000-0005-0000-0000-000098010000}"/>
    <cellStyle name="常规 2 2 2 2 6" xfId="422" xr:uid="{00000000-0005-0000-0000-000099010000}"/>
    <cellStyle name="常规 2 2 2 2 7" xfId="423" xr:uid="{00000000-0005-0000-0000-00009A010000}"/>
    <cellStyle name="常规 2 2 2 2 8" xfId="424" xr:uid="{00000000-0005-0000-0000-00009B010000}"/>
    <cellStyle name="常规 2 2 2 2 9" xfId="425" xr:uid="{00000000-0005-0000-0000-00009C010000}"/>
    <cellStyle name="常规 2 2 2 20" xfId="426" xr:uid="{00000000-0005-0000-0000-00009D010000}"/>
    <cellStyle name="常规 2 2 2 21" xfId="427" xr:uid="{00000000-0005-0000-0000-00009E010000}"/>
    <cellStyle name="常规 2 2 2 22" xfId="428" xr:uid="{00000000-0005-0000-0000-00009F010000}"/>
    <cellStyle name="常规 2 2 2 3" xfId="429" xr:uid="{00000000-0005-0000-0000-0000A0010000}"/>
    <cellStyle name="常规 2 2 2 4" xfId="430" xr:uid="{00000000-0005-0000-0000-0000A1010000}"/>
    <cellStyle name="常规 2 2 2 5" xfId="431" xr:uid="{00000000-0005-0000-0000-0000A2010000}"/>
    <cellStyle name="常规 2 2 2 6" xfId="432" xr:uid="{00000000-0005-0000-0000-0000A3010000}"/>
    <cellStyle name="常规 2 2 2 7" xfId="433" xr:uid="{00000000-0005-0000-0000-0000A4010000}"/>
    <cellStyle name="常规 2 2 2 8" xfId="434" xr:uid="{00000000-0005-0000-0000-0000A5010000}"/>
    <cellStyle name="常规 2 2 2 9" xfId="435" xr:uid="{00000000-0005-0000-0000-0000A6010000}"/>
    <cellStyle name="常规 2 2 20" xfId="436" xr:uid="{00000000-0005-0000-0000-0000A7010000}"/>
    <cellStyle name="常规 2 2 21" xfId="437" xr:uid="{00000000-0005-0000-0000-0000A8010000}"/>
    <cellStyle name="常规 2 2 22" xfId="438" xr:uid="{00000000-0005-0000-0000-0000A9010000}"/>
    <cellStyle name="常规 2 2 23" xfId="439" xr:uid="{00000000-0005-0000-0000-0000AA010000}"/>
    <cellStyle name="常规 2 2 24" xfId="440" xr:uid="{00000000-0005-0000-0000-0000AB010000}"/>
    <cellStyle name="常规 2 2 25" xfId="441" xr:uid="{00000000-0005-0000-0000-0000AC010000}"/>
    <cellStyle name="常规 2 2 26" xfId="442" xr:uid="{00000000-0005-0000-0000-0000AD010000}"/>
    <cellStyle name="常规 2 2 3" xfId="443" xr:uid="{00000000-0005-0000-0000-0000AE010000}"/>
    <cellStyle name="常规 2 2 4" xfId="444" xr:uid="{00000000-0005-0000-0000-0000AF010000}"/>
    <cellStyle name="常规 2 2 5" xfId="445" xr:uid="{00000000-0005-0000-0000-0000B0010000}"/>
    <cellStyle name="常规 2 2 6" xfId="446" xr:uid="{00000000-0005-0000-0000-0000B1010000}"/>
    <cellStyle name="常规 2 2 7" xfId="447" xr:uid="{00000000-0005-0000-0000-0000B2010000}"/>
    <cellStyle name="常规 2 2 8" xfId="448" xr:uid="{00000000-0005-0000-0000-0000B3010000}"/>
    <cellStyle name="常规 2 2 9" xfId="449" xr:uid="{00000000-0005-0000-0000-0000B4010000}"/>
    <cellStyle name="常规 2 20" xfId="450" xr:uid="{00000000-0005-0000-0000-0000B5010000}"/>
    <cellStyle name="常规 2 21" xfId="451" xr:uid="{00000000-0005-0000-0000-0000B6010000}"/>
    <cellStyle name="常规 2 22" xfId="452" xr:uid="{00000000-0005-0000-0000-0000B7010000}"/>
    <cellStyle name="常规 2 23" xfId="453" xr:uid="{00000000-0005-0000-0000-0000B8010000}"/>
    <cellStyle name="常规 2 24" xfId="454" xr:uid="{00000000-0005-0000-0000-0000B9010000}"/>
    <cellStyle name="常规 2 25" xfId="455" xr:uid="{00000000-0005-0000-0000-0000BA010000}"/>
    <cellStyle name="常规 2 26" xfId="456" xr:uid="{00000000-0005-0000-0000-0000BB010000}"/>
    <cellStyle name="常规 2 27" xfId="5" xr:uid="{00000000-0005-0000-0000-0000BC010000}"/>
    <cellStyle name="常规 2 28" xfId="22" xr:uid="{00000000-0005-0000-0000-0000BD010000}"/>
    <cellStyle name="常规 2 28 2" xfId="970" xr:uid="{00000000-0005-0000-0000-0000BE010000}"/>
    <cellStyle name="常规 2 3" xfId="457" xr:uid="{00000000-0005-0000-0000-0000BF010000}"/>
    <cellStyle name="常规 2 4" xfId="458" xr:uid="{00000000-0005-0000-0000-0000C0010000}"/>
    <cellStyle name="常规 2 5" xfId="459" xr:uid="{00000000-0005-0000-0000-0000C1010000}"/>
    <cellStyle name="常规 2 6" xfId="460" xr:uid="{00000000-0005-0000-0000-0000C2010000}"/>
    <cellStyle name="常规 2 7" xfId="461" xr:uid="{00000000-0005-0000-0000-0000C3010000}"/>
    <cellStyle name="常规 2 8" xfId="462" xr:uid="{00000000-0005-0000-0000-0000C4010000}"/>
    <cellStyle name="常规 2 9" xfId="463" xr:uid="{00000000-0005-0000-0000-0000C5010000}"/>
    <cellStyle name="常规 20" xfId="464" xr:uid="{00000000-0005-0000-0000-0000C6010000}"/>
    <cellStyle name="常规 21" xfId="465" xr:uid="{00000000-0005-0000-0000-0000C7010000}"/>
    <cellStyle name="常规 22" xfId="466" xr:uid="{00000000-0005-0000-0000-0000C8010000}"/>
    <cellStyle name="常规 23" xfId="467" xr:uid="{00000000-0005-0000-0000-0000C9010000}"/>
    <cellStyle name="常规 24" xfId="468" xr:uid="{00000000-0005-0000-0000-0000CA010000}"/>
    <cellStyle name="常规 25" xfId="469" xr:uid="{00000000-0005-0000-0000-0000CB010000}"/>
    <cellStyle name="常规 26" xfId="470" xr:uid="{00000000-0005-0000-0000-0000CC010000}"/>
    <cellStyle name="常规 27" xfId="471" xr:uid="{00000000-0005-0000-0000-0000CD010000}"/>
    <cellStyle name="常规 28" xfId="472" xr:uid="{00000000-0005-0000-0000-0000CE010000}"/>
    <cellStyle name="常规 29" xfId="473" xr:uid="{00000000-0005-0000-0000-0000CF010000}"/>
    <cellStyle name="常规 3" xfId="12" xr:uid="{00000000-0005-0000-0000-0000D0010000}"/>
    <cellStyle name="常规 3 10" xfId="474" xr:uid="{00000000-0005-0000-0000-0000D1010000}"/>
    <cellStyle name="常规 3 11" xfId="475" xr:uid="{00000000-0005-0000-0000-0000D2010000}"/>
    <cellStyle name="常规 3 12" xfId="476" xr:uid="{00000000-0005-0000-0000-0000D3010000}"/>
    <cellStyle name="常规 3 13" xfId="477" xr:uid="{00000000-0005-0000-0000-0000D4010000}"/>
    <cellStyle name="常规 3 14" xfId="478" xr:uid="{00000000-0005-0000-0000-0000D5010000}"/>
    <cellStyle name="常规 3 15" xfId="479" xr:uid="{00000000-0005-0000-0000-0000D6010000}"/>
    <cellStyle name="常规 3 16" xfId="480" xr:uid="{00000000-0005-0000-0000-0000D7010000}"/>
    <cellStyle name="常规 3 17" xfId="481" xr:uid="{00000000-0005-0000-0000-0000D8010000}"/>
    <cellStyle name="常规 3 18" xfId="482" xr:uid="{00000000-0005-0000-0000-0000D9010000}"/>
    <cellStyle name="常规 3 19" xfId="483" xr:uid="{00000000-0005-0000-0000-0000DA010000}"/>
    <cellStyle name="常规 3 2" xfId="484" xr:uid="{00000000-0005-0000-0000-0000DB010000}"/>
    <cellStyle name="常规 3 2 10" xfId="485" xr:uid="{00000000-0005-0000-0000-0000DC010000}"/>
    <cellStyle name="常规 3 2 11" xfId="486" xr:uid="{00000000-0005-0000-0000-0000DD010000}"/>
    <cellStyle name="常规 3 2 12" xfId="487" xr:uid="{00000000-0005-0000-0000-0000DE010000}"/>
    <cellStyle name="常规 3 2 13" xfId="488" xr:uid="{00000000-0005-0000-0000-0000DF010000}"/>
    <cellStyle name="常规 3 2 14" xfId="489" xr:uid="{00000000-0005-0000-0000-0000E0010000}"/>
    <cellStyle name="常规 3 2 15" xfId="490" xr:uid="{00000000-0005-0000-0000-0000E1010000}"/>
    <cellStyle name="常规 3 2 16" xfId="491" xr:uid="{00000000-0005-0000-0000-0000E2010000}"/>
    <cellStyle name="常规 3 2 17" xfId="492" xr:uid="{00000000-0005-0000-0000-0000E3010000}"/>
    <cellStyle name="常规 3 2 18" xfId="493" xr:uid="{00000000-0005-0000-0000-0000E4010000}"/>
    <cellStyle name="常规 3 2 19" xfId="494" xr:uid="{00000000-0005-0000-0000-0000E5010000}"/>
    <cellStyle name="常规 3 2 2" xfId="495" xr:uid="{00000000-0005-0000-0000-0000E6010000}"/>
    <cellStyle name="常规 3 2 2 2" xfId="496" xr:uid="{00000000-0005-0000-0000-0000E7010000}"/>
    <cellStyle name="常规 3 2 20" xfId="497" xr:uid="{00000000-0005-0000-0000-0000E8010000}"/>
    <cellStyle name="常规 3 2 21" xfId="498" xr:uid="{00000000-0005-0000-0000-0000E9010000}"/>
    <cellStyle name="常规 3 2 22" xfId="499" xr:uid="{00000000-0005-0000-0000-0000EA010000}"/>
    <cellStyle name="常规 3 2 3" xfId="500" xr:uid="{00000000-0005-0000-0000-0000EB010000}"/>
    <cellStyle name="常规 3 2 4" xfId="501" xr:uid="{00000000-0005-0000-0000-0000EC010000}"/>
    <cellStyle name="常规 3 2 5" xfId="502" xr:uid="{00000000-0005-0000-0000-0000ED010000}"/>
    <cellStyle name="常规 3 2 6" xfId="503" xr:uid="{00000000-0005-0000-0000-0000EE010000}"/>
    <cellStyle name="常规 3 2 7" xfId="504" xr:uid="{00000000-0005-0000-0000-0000EF010000}"/>
    <cellStyle name="常规 3 2 8" xfId="505" xr:uid="{00000000-0005-0000-0000-0000F0010000}"/>
    <cellStyle name="常规 3 2 9" xfId="506" xr:uid="{00000000-0005-0000-0000-0000F1010000}"/>
    <cellStyle name="常规 3 20" xfId="507" xr:uid="{00000000-0005-0000-0000-0000F2010000}"/>
    <cellStyle name="常规 3 21" xfId="508" xr:uid="{00000000-0005-0000-0000-0000F3010000}"/>
    <cellStyle name="常规 3 22" xfId="509" xr:uid="{00000000-0005-0000-0000-0000F4010000}"/>
    <cellStyle name="常规 3 23" xfId="510" xr:uid="{00000000-0005-0000-0000-0000F5010000}"/>
    <cellStyle name="常规 3 24" xfId="511" xr:uid="{00000000-0005-0000-0000-0000F6010000}"/>
    <cellStyle name="常规 3 25" xfId="512" xr:uid="{00000000-0005-0000-0000-0000F7010000}"/>
    <cellStyle name="常规 3 26" xfId="513" xr:uid="{00000000-0005-0000-0000-0000F8010000}"/>
    <cellStyle name="常规 3 27" xfId="514" xr:uid="{00000000-0005-0000-0000-0000F9010000}"/>
    <cellStyle name="常规 3 28" xfId="515" xr:uid="{00000000-0005-0000-0000-0000FA010000}"/>
    <cellStyle name="常规 3 29" xfId="3" xr:uid="{00000000-0005-0000-0000-0000FB010000}"/>
    <cellStyle name="常规 3 3" xfId="516" xr:uid="{00000000-0005-0000-0000-0000FC010000}"/>
    <cellStyle name="常规 3 30" xfId="19" xr:uid="{00000000-0005-0000-0000-0000FD010000}"/>
    <cellStyle name="常规 3 4" xfId="517" xr:uid="{00000000-0005-0000-0000-0000FE010000}"/>
    <cellStyle name="常规 3 5" xfId="518" xr:uid="{00000000-0005-0000-0000-0000FF010000}"/>
    <cellStyle name="常规 3 6" xfId="519" xr:uid="{00000000-0005-0000-0000-000000020000}"/>
    <cellStyle name="常规 3 7" xfId="520" xr:uid="{00000000-0005-0000-0000-000001020000}"/>
    <cellStyle name="常规 3 8" xfId="521" xr:uid="{00000000-0005-0000-0000-000002020000}"/>
    <cellStyle name="常规 3 9" xfId="522" xr:uid="{00000000-0005-0000-0000-000003020000}"/>
    <cellStyle name="常规 30" xfId="523" xr:uid="{00000000-0005-0000-0000-000004020000}"/>
    <cellStyle name="常规 31" xfId="524" xr:uid="{00000000-0005-0000-0000-000005020000}"/>
    <cellStyle name="常规 32" xfId="525" xr:uid="{00000000-0005-0000-0000-000006020000}"/>
    <cellStyle name="常规 33" xfId="526" xr:uid="{00000000-0005-0000-0000-000007020000}"/>
    <cellStyle name="常规 34" xfId="527" xr:uid="{00000000-0005-0000-0000-000008020000}"/>
    <cellStyle name="常规 35" xfId="528" xr:uid="{00000000-0005-0000-0000-000009020000}"/>
    <cellStyle name="常规 36" xfId="529" xr:uid="{00000000-0005-0000-0000-00000A020000}"/>
    <cellStyle name="常规 37" xfId="530" xr:uid="{00000000-0005-0000-0000-00000B020000}"/>
    <cellStyle name="常规 38" xfId="531" xr:uid="{00000000-0005-0000-0000-00000C020000}"/>
    <cellStyle name="常规 39" xfId="532" xr:uid="{00000000-0005-0000-0000-00000D020000}"/>
    <cellStyle name="常规 4" xfId="16" xr:uid="{00000000-0005-0000-0000-00000E020000}"/>
    <cellStyle name="常规 4 10" xfId="534" xr:uid="{00000000-0005-0000-0000-00000F020000}"/>
    <cellStyle name="常规 4 11" xfId="535" xr:uid="{00000000-0005-0000-0000-000010020000}"/>
    <cellStyle name="常规 4 12" xfId="536" xr:uid="{00000000-0005-0000-0000-000011020000}"/>
    <cellStyle name="常规 4 13" xfId="537" xr:uid="{00000000-0005-0000-0000-000012020000}"/>
    <cellStyle name="常规 4 14" xfId="538" xr:uid="{00000000-0005-0000-0000-000013020000}"/>
    <cellStyle name="常规 4 15" xfId="539" xr:uid="{00000000-0005-0000-0000-000014020000}"/>
    <cellStyle name="常规 4 16" xfId="540" xr:uid="{00000000-0005-0000-0000-000015020000}"/>
    <cellStyle name="常规 4 17" xfId="541" xr:uid="{00000000-0005-0000-0000-000016020000}"/>
    <cellStyle name="常规 4 18" xfId="542" xr:uid="{00000000-0005-0000-0000-000017020000}"/>
    <cellStyle name="常规 4 19" xfId="543" xr:uid="{00000000-0005-0000-0000-000018020000}"/>
    <cellStyle name="常规 4 2" xfId="13" xr:uid="{00000000-0005-0000-0000-000019020000}"/>
    <cellStyle name="常规 4 2 10" xfId="545" xr:uid="{00000000-0005-0000-0000-00001A020000}"/>
    <cellStyle name="常规 4 2 11" xfId="546" xr:uid="{00000000-0005-0000-0000-00001B020000}"/>
    <cellStyle name="常规 4 2 12" xfId="547" xr:uid="{00000000-0005-0000-0000-00001C020000}"/>
    <cellStyle name="常规 4 2 13" xfId="548" xr:uid="{00000000-0005-0000-0000-00001D020000}"/>
    <cellStyle name="常规 4 2 14" xfId="549" xr:uid="{00000000-0005-0000-0000-00001E020000}"/>
    <cellStyle name="常规 4 2 15" xfId="550" xr:uid="{00000000-0005-0000-0000-00001F020000}"/>
    <cellStyle name="常规 4 2 16" xfId="551" xr:uid="{00000000-0005-0000-0000-000020020000}"/>
    <cellStyle name="常规 4 2 17" xfId="552" xr:uid="{00000000-0005-0000-0000-000021020000}"/>
    <cellStyle name="常规 4 2 18" xfId="553" xr:uid="{00000000-0005-0000-0000-000022020000}"/>
    <cellStyle name="常规 4 2 19" xfId="554" xr:uid="{00000000-0005-0000-0000-000023020000}"/>
    <cellStyle name="常规 4 2 2" xfId="555" xr:uid="{00000000-0005-0000-0000-000024020000}"/>
    <cellStyle name="常规 4 2 2 10" xfId="556" xr:uid="{00000000-0005-0000-0000-000025020000}"/>
    <cellStyle name="常规 4 2 2 11" xfId="557" xr:uid="{00000000-0005-0000-0000-000026020000}"/>
    <cellStyle name="常规 4 2 2 12" xfId="558" xr:uid="{00000000-0005-0000-0000-000027020000}"/>
    <cellStyle name="常规 4 2 2 2" xfId="559" xr:uid="{00000000-0005-0000-0000-000028020000}"/>
    <cellStyle name="常规 4 2 2 3" xfId="560" xr:uid="{00000000-0005-0000-0000-000029020000}"/>
    <cellStyle name="常规 4 2 2 4" xfId="561" xr:uid="{00000000-0005-0000-0000-00002A020000}"/>
    <cellStyle name="常规 4 2 2 5" xfId="562" xr:uid="{00000000-0005-0000-0000-00002B020000}"/>
    <cellStyle name="常规 4 2 2 6" xfId="563" xr:uid="{00000000-0005-0000-0000-00002C020000}"/>
    <cellStyle name="常规 4 2 2 7" xfId="564" xr:uid="{00000000-0005-0000-0000-00002D020000}"/>
    <cellStyle name="常规 4 2 2 8" xfId="565" xr:uid="{00000000-0005-0000-0000-00002E020000}"/>
    <cellStyle name="常规 4 2 2 9" xfId="566" xr:uid="{00000000-0005-0000-0000-00002F020000}"/>
    <cellStyle name="常规 4 2 20" xfId="567" xr:uid="{00000000-0005-0000-0000-000030020000}"/>
    <cellStyle name="常规 4 2 21" xfId="568" xr:uid="{00000000-0005-0000-0000-000031020000}"/>
    <cellStyle name="常规 4 2 22" xfId="569" xr:uid="{00000000-0005-0000-0000-000032020000}"/>
    <cellStyle name="常规 4 2 23" xfId="570" xr:uid="{00000000-0005-0000-0000-000033020000}"/>
    <cellStyle name="常规 4 2 24" xfId="571" xr:uid="{00000000-0005-0000-0000-000034020000}"/>
    <cellStyle name="常规 4 2 25" xfId="544" xr:uid="{00000000-0005-0000-0000-000035020000}"/>
    <cellStyle name="常规 4 2 3" xfId="572" xr:uid="{00000000-0005-0000-0000-000036020000}"/>
    <cellStyle name="常规 4 2 4" xfId="573" xr:uid="{00000000-0005-0000-0000-000037020000}"/>
    <cellStyle name="常规 4 2 5" xfId="574" xr:uid="{00000000-0005-0000-0000-000038020000}"/>
    <cellStyle name="常规 4 2 6" xfId="575" xr:uid="{00000000-0005-0000-0000-000039020000}"/>
    <cellStyle name="常规 4 2 7" xfId="576" xr:uid="{00000000-0005-0000-0000-00003A020000}"/>
    <cellStyle name="常规 4 2 8" xfId="577" xr:uid="{00000000-0005-0000-0000-00003B020000}"/>
    <cellStyle name="常规 4 2 9" xfId="578" xr:uid="{00000000-0005-0000-0000-00003C020000}"/>
    <cellStyle name="常规 4 20" xfId="579" xr:uid="{00000000-0005-0000-0000-00003D020000}"/>
    <cellStyle name="常规 4 21" xfId="580" xr:uid="{00000000-0005-0000-0000-00003E020000}"/>
    <cellStyle name="常规 4 22" xfId="581" xr:uid="{00000000-0005-0000-0000-00003F020000}"/>
    <cellStyle name="常规 4 23" xfId="582" xr:uid="{00000000-0005-0000-0000-000040020000}"/>
    <cellStyle name="常规 4 24" xfId="583" xr:uid="{00000000-0005-0000-0000-000041020000}"/>
    <cellStyle name="常规 4 25" xfId="533" xr:uid="{00000000-0005-0000-0000-000042020000}"/>
    <cellStyle name="常规 4 3" xfId="584" xr:uid="{00000000-0005-0000-0000-000043020000}"/>
    <cellStyle name="常规 4 4" xfId="585" xr:uid="{00000000-0005-0000-0000-000044020000}"/>
    <cellStyle name="常规 4 5" xfId="586" xr:uid="{00000000-0005-0000-0000-000045020000}"/>
    <cellStyle name="常规 4 6" xfId="587" xr:uid="{00000000-0005-0000-0000-000046020000}"/>
    <cellStyle name="常规 4 7" xfId="588" xr:uid="{00000000-0005-0000-0000-000047020000}"/>
    <cellStyle name="常规 4 8" xfId="589" xr:uid="{00000000-0005-0000-0000-000048020000}"/>
    <cellStyle name="常规 4 9" xfId="590" xr:uid="{00000000-0005-0000-0000-000049020000}"/>
    <cellStyle name="常规 40" xfId="21" xr:uid="{00000000-0005-0000-0000-00004A020000}"/>
    <cellStyle name="常规 40 2" xfId="971" xr:uid="{00000000-0005-0000-0000-00004B020000}"/>
    <cellStyle name="常规 41" xfId="24" xr:uid="{00000000-0005-0000-0000-00004C020000}"/>
    <cellStyle name="常规 42" xfId="973" xr:uid="{00000000-0005-0000-0000-00004D020000}"/>
    <cellStyle name="常规 5" xfId="23" xr:uid="{00000000-0005-0000-0000-00004E020000}"/>
    <cellStyle name="常规 5 2" xfId="6" xr:uid="{00000000-0005-0000-0000-00004F020000}"/>
    <cellStyle name="常规 5 2 2" xfId="15" xr:uid="{00000000-0005-0000-0000-000050020000}"/>
    <cellStyle name="常规 5 2 2 2" xfId="592" xr:uid="{00000000-0005-0000-0000-000051020000}"/>
    <cellStyle name="常规 5 3" xfId="591" xr:uid="{00000000-0005-0000-0000-000052020000}"/>
    <cellStyle name="常规 6" xfId="593" xr:uid="{00000000-0005-0000-0000-000053020000}"/>
    <cellStyle name="常规 6 10" xfId="594" xr:uid="{00000000-0005-0000-0000-000054020000}"/>
    <cellStyle name="常规 6 11" xfId="595" xr:uid="{00000000-0005-0000-0000-000055020000}"/>
    <cellStyle name="常规 6 12" xfId="596" xr:uid="{00000000-0005-0000-0000-000056020000}"/>
    <cellStyle name="常规 6 13" xfId="597" xr:uid="{00000000-0005-0000-0000-000057020000}"/>
    <cellStyle name="常规 6 14" xfId="598" xr:uid="{00000000-0005-0000-0000-000058020000}"/>
    <cellStyle name="常规 6 15" xfId="599" xr:uid="{00000000-0005-0000-0000-000059020000}"/>
    <cellStyle name="常规 6 16" xfId="600" xr:uid="{00000000-0005-0000-0000-00005A020000}"/>
    <cellStyle name="常规 6 17" xfId="601" xr:uid="{00000000-0005-0000-0000-00005B020000}"/>
    <cellStyle name="常规 6 18" xfId="602" xr:uid="{00000000-0005-0000-0000-00005C020000}"/>
    <cellStyle name="常规 6 19" xfId="603" xr:uid="{00000000-0005-0000-0000-00005D020000}"/>
    <cellStyle name="常规 6 2" xfId="604" xr:uid="{00000000-0005-0000-0000-00005E020000}"/>
    <cellStyle name="常规 6 2 10" xfId="605" xr:uid="{00000000-0005-0000-0000-00005F020000}"/>
    <cellStyle name="常规 6 2 11" xfId="606" xr:uid="{00000000-0005-0000-0000-000060020000}"/>
    <cellStyle name="常规 6 2 12" xfId="607" xr:uid="{00000000-0005-0000-0000-000061020000}"/>
    <cellStyle name="常规 6 2 2" xfId="608" xr:uid="{00000000-0005-0000-0000-000062020000}"/>
    <cellStyle name="常规 6 2 3" xfId="609" xr:uid="{00000000-0005-0000-0000-000063020000}"/>
    <cellStyle name="常规 6 2 4" xfId="610" xr:uid="{00000000-0005-0000-0000-000064020000}"/>
    <cellStyle name="常规 6 2 5" xfId="611" xr:uid="{00000000-0005-0000-0000-000065020000}"/>
    <cellStyle name="常规 6 2 6" xfId="612" xr:uid="{00000000-0005-0000-0000-000066020000}"/>
    <cellStyle name="常规 6 2 7" xfId="613" xr:uid="{00000000-0005-0000-0000-000067020000}"/>
    <cellStyle name="常规 6 2 8" xfId="614" xr:uid="{00000000-0005-0000-0000-000068020000}"/>
    <cellStyle name="常规 6 2 9" xfId="615" xr:uid="{00000000-0005-0000-0000-000069020000}"/>
    <cellStyle name="常规 6 20" xfId="616" xr:uid="{00000000-0005-0000-0000-00006A020000}"/>
    <cellStyle name="常规 6 21" xfId="617" xr:uid="{00000000-0005-0000-0000-00006B020000}"/>
    <cellStyle name="常规 6 22" xfId="618" xr:uid="{00000000-0005-0000-0000-00006C020000}"/>
    <cellStyle name="常规 6 23" xfId="619" xr:uid="{00000000-0005-0000-0000-00006D020000}"/>
    <cellStyle name="常规 6 24" xfId="620" xr:uid="{00000000-0005-0000-0000-00006E020000}"/>
    <cellStyle name="常规 6 3" xfId="621" xr:uid="{00000000-0005-0000-0000-00006F020000}"/>
    <cellStyle name="常规 6 4" xfId="622" xr:uid="{00000000-0005-0000-0000-000070020000}"/>
    <cellStyle name="常规 6 5" xfId="623" xr:uid="{00000000-0005-0000-0000-000071020000}"/>
    <cellStyle name="常规 6 6" xfId="624" xr:uid="{00000000-0005-0000-0000-000072020000}"/>
    <cellStyle name="常规 6 7" xfId="625" xr:uid="{00000000-0005-0000-0000-000073020000}"/>
    <cellStyle name="常规 6 8" xfId="626" xr:uid="{00000000-0005-0000-0000-000074020000}"/>
    <cellStyle name="常规 6 9" xfId="627" xr:uid="{00000000-0005-0000-0000-000075020000}"/>
    <cellStyle name="常规 7" xfId="628" xr:uid="{00000000-0005-0000-0000-000076020000}"/>
    <cellStyle name="常规 7 10" xfId="629" xr:uid="{00000000-0005-0000-0000-000077020000}"/>
    <cellStyle name="常规 7 11" xfId="630" xr:uid="{00000000-0005-0000-0000-000078020000}"/>
    <cellStyle name="常规 7 12" xfId="631" xr:uid="{00000000-0005-0000-0000-000079020000}"/>
    <cellStyle name="常规 7 13" xfId="632" xr:uid="{00000000-0005-0000-0000-00007A020000}"/>
    <cellStyle name="常规 7 14" xfId="633" xr:uid="{00000000-0005-0000-0000-00007B020000}"/>
    <cellStyle name="常规 7 15" xfId="634" xr:uid="{00000000-0005-0000-0000-00007C020000}"/>
    <cellStyle name="常规 7 16" xfId="635" xr:uid="{00000000-0005-0000-0000-00007D020000}"/>
    <cellStyle name="常规 7 17" xfId="636" xr:uid="{00000000-0005-0000-0000-00007E020000}"/>
    <cellStyle name="常规 7 18" xfId="637" xr:uid="{00000000-0005-0000-0000-00007F020000}"/>
    <cellStyle name="常规 7 19" xfId="638" xr:uid="{00000000-0005-0000-0000-000080020000}"/>
    <cellStyle name="常规 7 2" xfId="639" xr:uid="{00000000-0005-0000-0000-000081020000}"/>
    <cellStyle name="常规 7 2 10" xfId="640" xr:uid="{00000000-0005-0000-0000-000082020000}"/>
    <cellStyle name="常规 7 2 11" xfId="641" xr:uid="{00000000-0005-0000-0000-000083020000}"/>
    <cellStyle name="常规 7 2 12" xfId="642" xr:uid="{00000000-0005-0000-0000-000084020000}"/>
    <cellStyle name="常规 7 2 2" xfId="643" xr:uid="{00000000-0005-0000-0000-000085020000}"/>
    <cellStyle name="常规 7 2 3" xfId="644" xr:uid="{00000000-0005-0000-0000-000086020000}"/>
    <cellStyle name="常规 7 2 4" xfId="645" xr:uid="{00000000-0005-0000-0000-000087020000}"/>
    <cellStyle name="常规 7 2 5" xfId="646" xr:uid="{00000000-0005-0000-0000-000088020000}"/>
    <cellStyle name="常规 7 2 6" xfId="647" xr:uid="{00000000-0005-0000-0000-000089020000}"/>
    <cellStyle name="常规 7 2 7" xfId="648" xr:uid="{00000000-0005-0000-0000-00008A020000}"/>
    <cellStyle name="常规 7 2 8" xfId="649" xr:uid="{00000000-0005-0000-0000-00008B020000}"/>
    <cellStyle name="常规 7 2 9" xfId="650" xr:uid="{00000000-0005-0000-0000-00008C020000}"/>
    <cellStyle name="常规 7 20" xfId="651" xr:uid="{00000000-0005-0000-0000-00008D020000}"/>
    <cellStyle name="常规 7 21" xfId="652" xr:uid="{00000000-0005-0000-0000-00008E020000}"/>
    <cellStyle name="常规 7 22" xfId="653" xr:uid="{00000000-0005-0000-0000-00008F020000}"/>
    <cellStyle name="常规 7 23" xfId="654" xr:uid="{00000000-0005-0000-0000-000090020000}"/>
    <cellStyle name="常规 7 24" xfId="655" xr:uid="{00000000-0005-0000-0000-000091020000}"/>
    <cellStyle name="常规 7 3" xfId="656" xr:uid="{00000000-0005-0000-0000-000092020000}"/>
    <cellStyle name="常规 7 4" xfId="657" xr:uid="{00000000-0005-0000-0000-000093020000}"/>
    <cellStyle name="常规 7 5" xfId="658" xr:uid="{00000000-0005-0000-0000-000094020000}"/>
    <cellStyle name="常规 7 6" xfId="659" xr:uid="{00000000-0005-0000-0000-000095020000}"/>
    <cellStyle name="常规 7 7" xfId="660" xr:uid="{00000000-0005-0000-0000-000096020000}"/>
    <cellStyle name="常规 7 8" xfId="661" xr:uid="{00000000-0005-0000-0000-000097020000}"/>
    <cellStyle name="常规 7 9" xfId="662" xr:uid="{00000000-0005-0000-0000-000098020000}"/>
    <cellStyle name="常规 8" xfId="663" xr:uid="{00000000-0005-0000-0000-000099020000}"/>
    <cellStyle name="常规 9" xfId="664" xr:uid="{00000000-0005-0000-0000-00009A020000}"/>
    <cellStyle name="好 10" xfId="665" xr:uid="{00000000-0005-0000-0000-00009B020000}"/>
    <cellStyle name="好 11" xfId="666" xr:uid="{00000000-0005-0000-0000-00009C020000}"/>
    <cellStyle name="好 2" xfId="667" xr:uid="{00000000-0005-0000-0000-00009D020000}"/>
    <cellStyle name="好 2 2" xfId="668" xr:uid="{00000000-0005-0000-0000-00009E020000}"/>
    <cellStyle name="好 2 3" xfId="669" xr:uid="{00000000-0005-0000-0000-00009F020000}"/>
    <cellStyle name="好 2 4" xfId="670" xr:uid="{00000000-0005-0000-0000-0000A0020000}"/>
    <cellStyle name="好 2 5" xfId="671" xr:uid="{00000000-0005-0000-0000-0000A1020000}"/>
    <cellStyle name="好 3" xfId="672" xr:uid="{00000000-0005-0000-0000-0000A2020000}"/>
    <cellStyle name="好 4" xfId="673" xr:uid="{00000000-0005-0000-0000-0000A3020000}"/>
    <cellStyle name="好 5" xfId="674" xr:uid="{00000000-0005-0000-0000-0000A4020000}"/>
    <cellStyle name="好 6" xfId="675" xr:uid="{00000000-0005-0000-0000-0000A5020000}"/>
    <cellStyle name="好 7" xfId="676" xr:uid="{00000000-0005-0000-0000-0000A6020000}"/>
    <cellStyle name="好 8" xfId="677" xr:uid="{00000000-0005-0000-0000-0000A7020000}"/>
    <cellStyle name="好 9" xfId="678" xr:uid="{00000000-0005-0000-0000-0000A8020000}"/>
    <cellStyle name="好_KING" xfId="975" xr:uid="{00000000-0005-0000-0000-0000A9020000}"/>
    <cellStyle name="汇总 10" xfId="679" xr:uid="{00000000-0005-0000-0000-0000AA020000}"/>
    <cellStyle name="汇总 10 2" xfId="680" xr:uid="{00000000-0005-0000-0000-0000AB020000}"/>
    <cellStyle name="汇总 11" xfId="681" xr:uid="{00000000-0005-0000-0000-0000AC020000}"/>
    <cellStyle name="汇总 11 2" xfId="682" xr:uid="{00000000-0005-0000-0000-0000AD020000}"/>
    <cellStyle name="汇总 2" xfId="683" xr:uid="{00000000-0005-0000-0000-0000AE020000}"/>
    <cellStyle name="汇总 2 2" xfId="684" xr:uid="{00000000-0005-0000-0000-0000AF020000}"/>
    <cellStyle name="汇总 2 2 2" xfId="685" xr:uid="{00000000-0005-0000-0000-0000B0020000}"/>
    <cellStyle name="汇总 2 3" xfId="686" xr:uid="{00000000-0005-0000-0000-0000B1020000}"/>
    <cellStyle name="汇总 2 3 2" xfId="687" xr:uid="{00000000-0005-0000-0000-0000B2020000}"/>
    <cellStyle name="汇总 2 4" xfId="688" xr:uid="{00000000-0005-0000-0000-0000B3020000}"/>
    <cellStyle name="汇总 2 4 2" xfId="689" xr:uid="{00000000-0005-0000-0000-0000B4020000}"/>
    <cellStyle name="汇总 2 5" xfId="690" xr:uid="{00000000-0005-0000-0000-0000B5020000}"/>
    <cellStyle name="汇总 2 6" xfId="691" xr:uid="{00000000-0005-0000-0000-0000B6020000}"/>
    <cellStyle name="汇总 3" xfId="692" xr:uid="{00000000-0005-0000-0000-0000B7020000}"/>
    <cellStyle name="汇总 3 2" xfId="693" xr:uid="{00000000-0005-0000-0000-0000B8020000}"/>
    <cellStyle name="汇总 4" xfId="694" xr:uid="{00000000-0005-0000-0000-0000B9020000}"/>
    <cellStyle name="汇总 4 2" xfId="695" xr:uid="{00000000-0005-0000-0000-0000BA020000}"/>
    <cellStyle name="汇总 5" xfId="696" xr:uid="{00000000-0005-0000-0000-0000BB020000}"/>
    <cellStyle name="汇总 5 2" xfId="697" xr:uid="{00000000-0005-0000-0000-0000BC020000}"/>
    <cellStyle name="汇总 6" xfId="698" xr:uid="{00000000-0005-0000-0000-0000BD020000}"/>
    <cellStyle name="汇总 6 2" xfId="699" xr:uid="{00000000-0005-0000-0000-0000BE020000}"/>
    <cellStyle name="汇总 7" xfId="700" xr:uid="{00000000-0005-0000-0000-0000BF020000}"/>
    <cellStyle name="汇总 7 2" xfId="701" xr:uid="{00000000-0005-0000-0000-0000C0020000}"/>
    <cellStyle name="汇总 8" xfId="702" xr:uid="{00000000-0005-0000-0000-0000C1020000}"/>
    <cellStyle name="汇总 8 2" xfId="703" xr:uid="{00000000-0005-0000-0000-0000C2020000}"/>
    <cellStyle name="汇总 9" xfId="704" xr:uid="{00000000-0005-0000-0000-0000C3020000}"/>
    <cellStyle name="汇总 9 2" xfId="705" xr:uid="{00000000-0005-0000-0000-0000C4020000}"/>
    <cellStyle name="计算 10" xfId="706" xr:uid="{00000000-0005-0000-0000-0000C5020000}"/>
    <cellStyle name="计算 10 2" xfId="707" xr:uid="{00000000-0005-0000-0000-0000C6020000}"/>
    <cellStyle name="计算 11" xfId="708" xr:uid="{00000000-0005-0000-0000-0000C7020000}"/>
    <cellStyle name="计算 11 2" xfId="709" xr:uid="{00000000-0005-0000-0000-0000C8020000}"/>
    <cellStyle name="计算 2" xfId="710" xr:uid="{00000000-0005-0000-0000-0000C9020000}"/>
    <cellStyle name="计算 2 2" xfId="711" xr:uid="{00000000-0005-0000-0000-0000CA020000}"/>
    <cellStyle name="计算 2 2 2" xfId="712" xr:uid="{00000000-0005-0000-0000-0000CB020000}"/>
    <cellStyle name="计算 2 3" xfId="713" xr:uid="{00000000-0005-0000-0000-0000CC020000}"/>
    <cellStyle name="计算 2 3 2" xfId="714" xr:uid="{00000000-0005-0000-0000-0000CD020000}"/>
    <cellStyle name="计算 2 4" xfId="715" xr:uid="{00000000-0005-0000-0000-0000CE020000}"/>
    <cellStyle name="计算 2 4 2" xfId="716" xr:uid="{00000000-0005-0000-0000-0000CF020000}"/>
    <cellStyle name="计算 2 5" xfId="717" xr:uid="{00000000-0005-0000-0000-0000D0020000}"/>
    <cellStyle name="计算 2 6" xfId="718" xr:uid="{00000000-0005-0000-0000-0000D1020000}"/>
    <cellStyle name="计算 3" xfId="719" xr:uid="{00000000-0005-0000-0000-0000D2020000}"/>
    <cellStyle name="计算 3 2" xfId="720" xr:uid="{00000000-0005-0000-0000-0000D3020000}"/>
    <cellStyle name="计算 4" xfId="721" xr:uid="{00000000-0005-0000-0000-0000D4020000}"/>
    <cellStyle name="计算 4 2" xfId="722" xr:uid="{00000000-0005-0000-0000-0000D5020000}"/>
    <cellStyle name="计算 5" xfId="723" xr:uid="{00000000-0005-0000-0000-0000D6020000}"/>
    <cellStyle name="计算 5 2" xfId="724" xr:uid="{00000000-0005-0000-0000-0000D7020000}"/>
    <cellStyle name="计算 6" xfId="725" xr:uid="{00000000-0005-0000-0000-0000D8020000}"/>
    <cellStyle name="计算 6 2" xfId="726" xr:uid="{00000000-0005-0000-0000-0000D9020000}"/>
    <cellStyle name="计算 7" xfId="727" xr:uid="{00000000-0005-0000-0000-0000DA020000}"/>
    <cellStyle name="计算 7 2" xfId="728" xr:uid="{00000000-0005-0000-0000-0000DB020000}"/>
    <cellStyle name="计算 8" xfId="729" xr:uid="{00000000-0005-0000-0000-0000DC020000}"/>
    <cellStyle name="计算 8 2" xfId="730" xr:uid="{00000000-0005-0000-0000-0000DD020000}"/>
    <cellStyle name="计算 9" xfId="731" xr:uid="{00000000-0005-0000-0000-0000DE020000}"/>
    <cellStyle name="计算 9 2" xfId="732" xr:uid="{00000000-0005-0000-0000-0000DF020000}"/>
    <cellStyle name="检查单元格 10" xfId="733" xr:uid="{00000000-0005-0000-0000-0000E0020000}"/>
    <cellStyle name="检查单元格 11" xfId="734" xr:uid="{00000000-0005-0000-0000-0000E1020000}"/>
    <cellStyle name="检查单元格 2" xfId="735" xr:uid="{00000000-0005-0000-0000-0000E2020000}"/>
    <cellStyle name="检查单元格 2 2" xfId="736" xr:uid="{00000000-0005-0000-0000-0000E3020000}"/>
    <cellStyle name="检查单元格 2 3" xfId="737" xr:uid="{00000000-0005-0000-0000-0000E4020000}"/>
    <cellStyle name="检查单元格 2 4" xfId="738" xr:uid="{00000000-0005-0000-0000-0000E5020000}"/>
    <cellStyle name="检查单元格 2 5" xfId="739" xr:uid="{00000000-0005-0000-0000-0000E6020000}"/>
    <cellStyle name="检查单元格 3" xfId="740" xr:uid="{00000000-0005-0000-0000-0000E7020000}"/>
    <cellStyle name="检查单元格 4" xfId="741" xr:uid="{00000000-0005-0000-0000-0000E8020000}"/>
    <cellStyle name="检查单元格 5" xfId="742" xr:uid="{00000000-0005-0000-0000-0000E9020000}"/>
    <cellStyle name="检查单元格 6" xfId="743" xr:uid="{00000000-0005-0000-0000-0000EA020000}"/>
    <cellStyle name="检查单元格 7" xfId="744" xr:uid="{00000000-0005-0000-0000-0000EB020000}"/>
    <cellStyle name="检查单元格 8" xfId="745" xr:uid="{00000000-0005-0000-0000-0000EC020000}"/>
    <cellStyle name="检查单元格 9" xfId="746" xr:uid="{00000000-0005-0000-0000-0000ED020000}"/>
    <cellStyle name="解释性文本 10" xfId="747" xr:uid="{00000000-0005-0000-0000-0000EE020000}"/>
    <cellStyle name="解释性文本 11" xfId="748" xr:uid="{00000000-0005-0000-0000-0000EF020000}"/>
    <cellStyle name="解释性文本 2" xfId="749" xr:uid="{00000000-0005-0000-0000-0000F0020000}"/>
    <cellStyle name="解释性文本 2 2" xfId="750" xr:uid="{00000000-0005-0000-0000-0000F1020000}"/>
    <cellStyle name="解释性文本 2 3" xfId="751" xr:uid="{00000000-0005-0000-0000-0000F2020000}"/>
    <cellStyle name="解释性文本 2 4" xfId="752" xr:uid="{00000000-0005-0000-0000-0000F3020000}"/>
    <cellStyle name="解释性文本 2 5" xfId="753" xr:uid="{00000000-0005-0000-0000-0000F4020000}"/>
    <cellStyle name="解释性文本 3" xfId="754" xr:uid="{00000000-0005-0000-0000-0000F5020000}"/>
    <cellStyle name="解释性文本 4" xfId="755" xr:uid="{00000000-0005-0000-0000-0000F6020000}"/>
    <cellStyle name="解释性文本 5" xfId="756" xr:uid="{00000000-0005-0000-0000-0000F7020000}"/>
    <cellStyle name="解释性文本 6" xfId="757" xr:uid="{00000000-0005-0000-0000-0000F8020000}"/>
    <cellStyle name="解释性文本 7" xfId="758" xr:uid="{00000000-0005-0000-0000-0000F9020000}"/>
    <cellStyle name="解释性文本 8" xfId="759" xr:uid="{00000000-0005-0000-0000-0000FA020000}"/>
    <cellStyle name="解释性文本 9" xfId="760" xr:uid="{00000000-0005-0000-0000-0000FB020000}"/>
    <cellStyle name="警告文本 10" xfId="761" xr:uid="{00000000-0005-0000-0000-0000FC020000}"/>
    <cellStyle name="警告文本 11" xfId="762" xr:uid="{00000000-0005-0000-0000-0000FD020000}"/>
    <cellStyle name="警告文本 2" xfId="763" xr:uid="{00000000-0005-0000-0000-0000FE020000}"/>
    <cellStyle name="警告文本 2 2" xfId="764" xr:uid="{00000000-0005-0000-0000-0000FF020000}"/>
    <cellStyle name="警告文本 2 3" xfId="765" xr:uid="{00000000-0005-0000-0000-000000030000}"/>
    <cellStyle name="警告文本 2 4" xfId="766" xr:uid="{00000000-0005-0000-0000-000001030000}"/>
    <cellStyle name="警告文本 2 5" xfId="767" xr:uid="{00000000-0005-0000-0000-000002030000}"/>
    <cellStyle name="警告文本 3" xfId="768" xr:uid="{00000000-0005-0000-0000-000003030000}"/>
    <cellStyle name="警告文本 4" xfId="769" xr:uid="{00000000-0005-0000-0000-000004030000}"/>
    <cellStyle name="警告文本 5" xfId="770" xr:uid="{00000000-0005-0000-0000-000005030000}"/>
    <cellStyle name="警告文本 6" xfId="771" xr:uid="{00000000-0005-0000-0000-000006030000}"/>
    <cellStyle name="警告文本 7" xfId="772" xr:uid="{00000000-0005-0000-0000-000007030000}"/>
    <cellStyle name="警告文本 8" xfId="773" xr:uid="{00000000-0005-0000-0000-000008030000}"/>
    <cellStyle name="警告文本 9" xfId="774" xr:uid="{00000000-0005-0000-0000-000009030000}"/>
    <cellStyle name="链接单元格 10" xfId="775" xr:uid="{00000000-0005-0000-0000-00000A030000}"/>
    <cellStyle name="链接单元格 11" xfId="776" xr:uid="{00000000-0005-0000-0000-00000B030000}"/>
    <cellStyle name="链接单元格 2" xfId="777" xr:uid="{00000000-0005-0000-0000-00000C030000}"/>
    <cellStyle name="链接单元格 2 2" xfId="778" xr:uid="{00000000-0005-0000-0000-00000D030000}"/>
    <cellStyle name="链接单元格 2 3" xfId="779" xr:uid="{00000000-0005-0000-0000-00000E030000}"/>
    <cellStyle name="链接单元格 2 4" xfId="780" xr:uid="{00000000-0005-0000-0000-00000F030000}"/>
    <cellStyle name="链接单元格 2 5" xfId="781" xr:uid="{00000000-0005-0000-0000-000010030000}"/>
    <cellStyle name="链接单元格 3" xfId="782" xr:uid="{00000000-0005-0000-0000-000011030000}"/>
    <cellStyle name="链接单元格 4" xfId="783" xr:uid="{00000000-0005-0000-0000-000012030000}"/>
    <cellStyle name="链接单元格 5" xfId="784" xr:uid="{00000000-0005-0000-0000-000013030000}"/>
    <cellStyle name="链接单元格 6" xfId="785" xr:uid="{00000000-0005-0000-0000-000014030000}"/>
    <cellStyle name="链接单元格 7" xfId="786" xr:uid="{00000000-0005-0000-0000-000015030000}"/>
    <cellStyle name="链接单元格 8" xfId="787" xr:uid="{00000000-0005-0000-0000-000016030000}"/>
    <cellStyle name="链接单元格 9" xfId="788" xr:uid="{00000000-0005-0000-0000-000017030000}"/>
    <cellStyle name="千位分隔 2" xfId="25" xr:uid="{00000000-0005-0000-0000-000018030000}"/>
    <cellStyle name="千位分隔 2 2" xfId="789" xr:uid="{00000000-0005-0000-0000-000019030000}"/>
    <cellStyle name="千位分隔 3" xfId="790" xr:uid="{00000000-0005-0000-0000-00001A030000}"/>
    <cellStyle name="强调文字颜色 1 10" xfId="791" xr:uid="{00000000-0005-0000-0000-00001B030000}"/>
    <cellStyle name="强调文字颜色 1 11" xfId="792" xr:uid="{00000000-0005-0000-0000-00001C030000}"/>
    <cellStyle name="强调文字颜色 1 2" xfId="793" xr:uid="{00000000-0005-0000-0000-00001D030000}"/>
    <cellStyle name="强调文字颜色 1 2 2" xfId="794" xr:uid="{00000000-0005-0000-0000-00001E030000}"/>
    <cellStyle name="强调文字颜色 1 2 3" xfId="795" xr:uid="{00000000-0005-0000-0000-00001F030000}"/>
    <cellStyle name="强调文字颜色 1 2 4" xfId="796" xr:uid="{00000000-0005-0000-0000-000020030000}"/>
    <cellStyle name="强调文字颜色 1 2 5" xfId="797" xr:uid="{00000000-0005-0000-0000-000021030000}"/>
    <cellStyle name="强调文字颜色 1 3" xfId="798" xr:uid="{00000000-0005-0000-0000-000022030000}"/>
    <cellStyle name="强调文字颜色 1 4" xfId="799" xr:uid="{00000000-0005-0000-0000-000023030000}"/>
    <cellStyle name="强调文字颜色 1 5" xfId="800" xr:uid="{00000000-0005-0000-0000-000024030000}"/>
    <cellStyle name="强调文字颜色 1 6" xfId="801" xr:uid="{00000000-0005-0000-0000-000025030000}"/>
    <cellStyle name="强调文字颜色 1 7" xfId="802" xr:uid="{00000000-0005-0000-0000-000026030000}"/>
    <cellStyle name="强调文字颜色 1 8" xfId="803" xr:uid="{00000000-0005-0000-0000-000027030000}"/>
    <cellStyle name="强调文字颜色 1 9" xfId="804" xr:uid="{00000000-0005-0000-0000-000028030000}"/>
    <cellStyle name="强调文字颜色 2 10" xfId="805" xr:uid="{00000000-0005-0000-0000-000029030000}"/>
    <cellStyle name="强调文字颜色 2 11" xfId="806" xr:uid="{00000000-0005-0000-0000-00002A030000}"/>
    <cellStyle name="强调文字颜色 2 2" xfId="807" xr:uid="{00000000-0005-0000-0000-00002B030000}"/>
    <cellStyle name="强调文字颜色 2 2 2" xfId="808" xr:uid="{00000000-0005-0000-0000-00002C030000}"/>
    <cellStyle name="强调文字颜色 2 2 3" xfId="809" xr:uid="{00000000-0005-0000-0000-00002D030000}"/>
    <cellStyle name="强调文字颜色 2 2 4" xfId="810" xr:uid="{00000000-0005-0000-0000-00002E030000}"/>
    <cellStyle name="强调文字颜色 2 2 5" xfId="811" xr:uid="{00000000-0005-0000-0000-00002F030000}"/>
    <cellStyle name="强调文字颜色 2 3" xfId="812" xr:uid="{00000000-0005-0000-0000-000030030000}"/>
    <cellStyle name="强调文字颜色 2 4" xfId="813" xr:uid="{00000000-0005-0000-0000-000031030000}"/>
    <cellStyle name="强调文字颜色 2 5" xfId="814" xr:uid="{00000000-0005-0000-0000-000032030000}"/>
    <cellStyle name="强调文字颜色 2 6" xfId="815" xr:uid="{00000000-0005-0000-0000-000033030000}"/>
    <cellStyle name="强调文字颜色 2 7" xfId="816" xr:uid="{00000000-0005-0000-0000-000034030000}"/>
    <cellStyle name="强调文字颜色 2 8" xfId="817" xr:uid="{00000000-0005-0000-0000-000035030000}"/>
    <cellStyle name="强调文字颜色 2 9" xfId="818" xr:uid="{00000000-0005-0000-0000-000036030000}"/>
    <cellStyle name="强调文字颜色 3 10" xfId="819" xr:uid="{00000000-0005-0000-0000-000037030000}"/>
    <cellStyle name="强调文字颜色 3 11" xfId="820" xr:uid="{00000000-0005-0000-0000-000038030000}"/>
    <cellStyle name="强调文字颜色 3 2" xfId="821" xr:uid="{00000000-0005-0000-0000-000039030000}"/>
    <cellStyle name="强调文字颜色 3 2 2" xfId="822" xr:uid="{00000000-0005-0000-0000-00003A030000}"/>
    <cellStyle name="强调文字颜色 3 2 3" xfId="823" xr:uid="{00000000-0005-0000-0000-00003B030000}"/>
    <cellStyle name="强调文字颜色 3 2 4" xfId="824" xr:uid="{00000000-0005-0000-0000-00003C030000}"/>
    <cellStyle name="强调文字颜色 3 2 5" xfId="825" xr:uid="{00000000-0005-0000-0000-00003D030000}"/>
    <cellStyle name="强调文字颜色 3 3" xfId="826" xr:uid="{00000000-0005-0000-0000-00003E030000}"/>
    <cellStyle name="强调文字颜色 3 4" xfId="827" xr:uid="{00000000-0005-0000-0000-00003F030000}"/>
    <cellStyle name="强调文字颜色 3 5" xfId="828" xr:uid="{00000000-0005-0000-0000-000040030000}"/>
    <cellStyle name="强调文字颜色 3 6" xfId="829" xr:uid="{00000000-0005-0000-0000-000041030000}"/>
    <cellStyle name="强调文字颜色 3 7" xfId="830" xr:uid="{00000000-0005-0000-0000-000042030000}"/>
    <cellStyle name="强调文字颜色 3 8" xfId="831" xr:uid="{00000000-0005-0000-0000-000043030000}"/>
    <cellStyle name="强调文字颜色 3 9" xfId="832" xr:uid="{00000000-0005-0000-0000-000044030000}"/>
    <cellStyle name="强调文字颜色 4 10" xfId="833" xr:uid="{00000000-0005-0000-0000-000045030000}"/>
    <cellStyle name="强调文字颜色 4 11" xfId="834" xr:uid="{00000000-0005-0000-0000-000046030000}"/>
    <cellStyle name="强调文字颜色 4 2" xfId="835" xr:uid="{00000000-0005-0000-0000-000047030000}"/>
    <cellStyle name="强调文字颜色 4 2 2" xfId="836" xr:uid="{00000000-0005-0000-0000-000048030000}"/>
    <cellStyle name="强调文字颜色 4 2 3" xfId="837" xr:uid="{00000000-0005-0000-0000-000049030000}"/>
    <cellStyle name="强调文字颜色 4 2 4" xfId="838" xr:uid="{00000000-0005-0000-0000-00004A030000}"/>
    <cellStyle name="强调文字颜色 4 2 5" xfId="839" xr:uid="{00000000-0005-0000-0000-00004B030000}"/>
    <cellStyle name="强调文字颜色 4 3" xfId="840" xr:uid="{00000000-0005-0000-0000-00004C030000}"/>
    <cellStyle name="强调文字颜色 4 4" xfId="841" xr:uid="{00000000-0005-0000-0000-00004D030000}"/>
    <cellStyle name="强调文字颜色 4 5" xfId="842" xr:uid="{00000000-0005-0000-0000-00004E030000}"/>
    <cellStyle name="强调文字颜色 4 6" xfId="843" xr:uid="{00000000-0005-0000-0000-00004F030000}"/>
    <cellStyle name="强调文字颜色 4 7" xfId="844" xr:uid="{00000000-0005-0000-0000-000050030000}"/>
    <cellStyle name="强调文字颜色 4 8" xfId="845" xr:uid="{00000000-0005-0000-0000-000051030000}"/>
    <cellStyle name="强调文字颜色 4 9" xfId="846" xr:uid="{00000000-0005-0000-0000-000052030000}"/>
    <cellStyle name="强调文字颜色 5 10" xfId="847" xr:uid="{00000000-0005-0000-0000-000053030000}"/>
    <cellStyle name="强调文字颜色 5 11" xfId="848" xr:uid="{00000000-0005-0000-0000-000054030000}"/>
    <cellStyle name="强调文字颜色 5 2" xfId="849" xr:uid="{00000000-0005-0000-0000-000055030000}"/>
    <cellStyle name="强调文字颜色 5 2 2" xfId="850" xr:uid="{00000000-0005-0000-0000-000056030000}"/>
    <cellStyle name="强调文字颜色 5 2 3" xfId="851" xr:uid="{00000000-0005-0000-0000-000057030000}"/>
    <cellStyle name="强调文字颜色 5 2 4" xfId="852" xr:uid="{00000000-0005-0000-0000-000058030000}"/>
    <cellStyle name="强调文字颜色 5 2 5" xfId="853" xr:uid="{00000000-0005-0000-0000-000059030000}"/>
    <cellStyle name="强调文字颜色 5 3" xfId="854" xr:uid="{00000000-0005-0000-0000-00005A030000}"/>
    <cellStyle name="强调文字颜色 5 4" xfId="855" xr:uid="{00000000-0005-0000-0000-00005B030000}"/>
    <cellStyle name="强调文字颜色 5 5" xfId="856" xr:uid="{00000000-0005-0000-0000-00005C030000}"/>
    <cellStyle name="强调文字颜色 5 6" xfId="857" xr:uid="{00000000-0005-0000-0000-00005D030000}"/>
    <cellStyle name="强调文字颜色 5 7" xfId="858" xr:uid="{00000000-0005-0000-0000-00005E030000}"/>
    <cellStyle name="强调文字颜色 5 8" xfId="859" xr:uid="{00000000-0005-0000-0000-00005F030000}"/>
    <cellStyle name="强调文字颜色 5 9" xfId="860" xr:uid="{00000000-0005-0000-0000-000060030000}"/>
    <cellStyle name="强调文字颜色 6 10" xfId="861" xr:uid="{00000000-0005-0000-0000-000061030000}"/>
    <cellStyle name="强调文字颜色 6 11" xfId="862" xr:uid="{00000000-0005-0000-0000-000062030000}"/>
    <cellStyle name="强调文字颜色 6 2" xfId="863" xr:uid="{00000000-0005-0000-0000-000063030000}"/>
    <cellStyle name="强调文字颜色 6 2 2" xfId="864" xr:uid="{00000000-0005-0000-0000-000064030000}"/>
    <cellStyle name="强调文字颜色 6 2 3" xfId="865" xr:uid="{00000000-0005-0000-0000-000065030000}"/>
    <cellStyle name="强调文字颜色 6 2 4" xfId="866" xr:uid="{00000000-0005-0000-0000-000066030000}"/>
    <cellStyle name="强调文字颜色 6 2 5" xfId="867" xr:uid="{00000000-0005-0000-0000-000067030000}"/>
    <cellStyle name="强调文字颜色 6 3" xfId="868" xr:uid="{00000000-0005-0000-0000-000068030000}"/>
    <cellStyle name="强调文字颜色 6 4" xfId="869" xr:uid="{00000000-0005-0000-0000-000069030000}"/>
    <cellStyle name="强调文字颜色 6 5" xfId="870" xr:uid="{00000000-0005-0000-0000-00006A030000}"/>
    <cellStyle name="强调文字颜色 6 6" xfId="871" xr:uid="{00000000-0005-0000-0000-00006B030000}"/>
    <cellStyle name="强调文字颜色 6 7" xfId="872" xr:uid="{00000000-0005-0000-0000-00006C030000}"/>
    <cellStyle name="强调文字颜色 6 8" xfId="873" xr:uid="{00000000-0005-0000-0000-00006D030000}"/>
    <cellStyle name="强调文字颜色 6 9" xfId="874" xr:uid="{00000000-0005-0000-0000-00006E030000}"/>
    <cellStyle name="适中 10" xfId="875" xr:uid="{00000000-0005-0000-0000-00006F030000}"/>
    <cellStyle name="适中 11" xfId="876" xr:uid="{00000000-0005-0000-0000-000070030000}"/>
    <cellStyle name="适中 2" xfId="877" xr:uid="{00000000-0005-0000-0000-000071030000}"/>
    <cellStyle name="适中 2 2" xfId="878" xr:uid="{00000000-0005-0000-0000-000072030000}"/>
    <cellStyle name="适中 2 3" xfId="879" xr:uid="{00000000-0005-0000-0000-000073030000}"/>
    <cellStyle name="适中 2 4" xfId="880" xr:uid="{00000000-0005-0000-0000-000074030000}"/>
    <cellStyle name="适中 2 5" xfId="881" xr:uid="{00000000-0005-0000-0000-000075030000}"/>
    <cellStyle name="适中 3" xfId="882" xr:uid="{00000000-0005-0000-0000-000076030000}"/>
    <cellStyle name="适中 4" xfId="883" xr:uid="{00000000-0005-0000-0000-000077030000}"/>
    <cellStyle name="适中 5" xfId="884" xr:uid="{00000000-0005-0000-0000-000078030000}"/>
    <cellStyle name="适中 6" xfId="885" xr:uid="{00000000-0005-0000-0000-000079030000}"/>
    <cellStyle name="适中 7" xfId="886" xr:uid="{00000000-0005-0000-0000-00007A030000}"/>
    <cellStyle name="适中 8" xfId="887" xr:uid="{00000000-0005-0000-0000-00007B030000}"/>
    <cellStyle name="适中 9" xfId="888" xr:uid="{00000000-0005-0000-0000-00007C030000}"/>
    <cellStyle name="输出 10" xfId="889" xr:uid="{00000000-0005-0000-0000-00007D030000}"/>
    <cellStyle name="输出 10 2" xfId="890" xr:uid="{00000000-0005-0000-0000-00007E030000}"/>
    <cellStyle name="输出 11" xfId="891" xr:uid="{00000000-0005-0000-0000-00007F030000}"/>
    <cellStyle name="输出 11 2" xfId="892" xr:uid="{00000000-0005-0000-0000-000080030000}"/>
    <cellStyle name="输出 2" xfId="893" xr:uid="{00000000-0005-0000-0000-000081030000}"/>
    <cellStyle name="输出 2 2" xfId="894" xr:uid="{00000000-0005-0000-0000-000082030000}"/>
    <cellStyle name="输出 2 2 2" xfId="895" xr:uid="{00000000-0005-0000-0000-000083030000}"/>
    <cellStyle name="输出 2 3" xfId="896" xr:uid="{00000000-0005-0000-0000-000084030000}"/>
    <cellStyle name="输出 2 3 2" xfId="897" xr:uid="{00000000-0005-0000-0000-000085030000}"/>
    <cellStyle name="输出 2 4" xfId="898" xr:uid="{00000000-0005-0000-0000-000086030000}"/>
    <cellStyle name="输出 2 4 2" xfId="899" xr:uid="{00000000-0005-0000-0000-000087030000}"/>
    <cellStyle name="输出 2 5" xfId="900" xr:uid="{00000000-0005-0000-0000-000088030000}"/>
    <cellStyle name="输出 2 6" xfId="901" xr:uid="{00000000-0005-0000-0000-000089030000}"/>
    <cellStyle name="输出 3" xfId="902" xr:uid="{00000000-0005-0000-0000-00008A030000}"/>
    <cellStyle name="输出 3 2" xfId="903" xr:uid="{00000000-0005-0000-0000-00008B030000}"/>
    <cellStyle name="输出 4" xfId="904" xr:uid="{00000000-0005-0000-0000-00008C030000}"/>
    <cellStyle name="输出 4 2" xfId="905" xr:uid="{00000000-0005-0000-0000-00008D030000}"/>
    <cellStyle name="输出 5" xfId="906" xr:uid="{00000000-0005-0000-0000-00008E030000}"/>
    <cellStyle name="输出 5 2" xfId="907" xr:uid="{00000000-0005-0000-0000-00008F030000}"/>
    <cellStyle name="输出 6" xfId="908" xr:uid="{00000000-0005-0000-0000-000090030000}"/>
    <cellStyle name="输出 6 2" xfId="909" xr:uid="{00000000-0005-0000-0000-000091030000}"/>
    <cellStyle name="输出 7" xfId="910" xr:uid="{00000000-0005-0000-0000-000092030000}"/>
    <cellStyle name="输出 7 2" xfId="911" xr:uid="{00000000-0005-0000-0000-000093030000}"/>
    <cellStyle name="输出 8" xfId="912" xr:uid="{00000000-0005-0000-0000-000094030000}"/>
    <cellStyle name="输出 8 2" xfId="913" xr:uid="{00000000-0005-0000-0000-000095030000}"/>
    <cellStyle name="输出 9" xfId="914" xr:uid="{00000000-0005-0000-0000-000096030000}"/>
    <cellStyle name="输出 9 2" xfId="915" xr:uid="{00000000-0005-0000-0000-000097030000}"/>
    <cellStyle name="输入 10" xfId="916" xr:uid="{00000000-0005-0000-0000-000098030000}"/>
    <cellStyle name="输入 10 2" xfId="917" xr:uid="{00000000-0005-0000-0000-000099030000}"/>
    <cellStyle name="输入 11" xfId="918" xr:uid="{00000000-0005-0000-0000-00009A030000}"/>
    <cellStyle name="输入 11 2" xfId="919" xr:uid="{00000000-0005-0000-0000-00009B030000}"/>
    <cellStyle name="输入 2" xfId="920" xr:uid="{00000000-0005-0000-0000-00009C030000}"/>
    <cellStyle name="输入 2 2" xfId="921" xr:uid="{00000000-0005-0000-0000-00009D030000}"/>
    <cellStyle name="输入 2 2 2" xfId="922" xr:uid="{00000000-0005-0000-0000-00009E030000}"/>
    <cellStyle name="输入 2 3" xfId="923" xr:uid="{00000000-0005-0000-0000-00009F030000}"/>
    <cellStyle name="输入 2 3 2" xfId="924" xr:uid="{00000000-0005-0000-0000-0000A0030000}"/>
    <cellStyle name="输入 2 4" xfId="925" xr:uid="{00000000-0005-0000-0000-0000A1030000}"/>
    <cellStyle name="输入 2 4 2" xfId="926" xr:uid="{00000000-0005-0000-0000-0000A2030000}"/>
    <cellStyle name="输入 2 5" xfId="927" xr:uid="{00000000-0005-0000-0000-0000A3030000}"/>
    <cellStyle name="输入 2 6" xfId="928" xr:uid="{00000000-0005-0000-0000-0000A4030000}"/>
    <cellStyle name="输入 3" xfId="929" xr:uid="{00000000-0005-0000-0000-0000A5030000}"/>
    <cellStyle name="输入 3 2" xfId="930" xr:uid="{00000000-0005-0000-0000-0000A6030000}"/>
    <cellStyle name="输入 4" xfId="931" xr:uid="{00000000-0005-0000-0000-0000A7030000}"/>
    <cellStyle name="输入 4 2" xfId="932" xr:uid="{00000000-0005-0000-0000-0000A8030000}"/>
    <cellStyle name="输入 5" xfId="933" xr:uid="{00000000-0005-0000-0000-0000A9030000}"/>
    <cellStyle name="输入 5 2" xfId="934" xr:uid="{00000000-0005-0000-0000-0000AA030000}"/>
    <cellStyle name="输入 6" xfId="935" xr:uid="{00000000-0005-0000-0000-0000AB030000}"/>
    <cellStyle name="输入 6 2" xfId="936" xr:uid="{00000000-0005-0000-0000-0000AC030000}"/>
    <cellStyle name="输入 7" xfId="937" xr:uid="{00000000-0005-0000-0000-0000AD030000}"/>
    <cellStyle name="输入 7 2" xfId="938" xr:uid="{00000000-0005-0000-0000-0000AE030000}"/>
    <cellStyle name="输入 8" xfId="939" xr:uid="{00000000-0005-0000-0000-0000AF030000}"/>
    <cellStyle name="输入 8 2" xfId="940" xr:uid="{00000000-0005-0000-0000-0000B0030000}"/>
    <cellStyle name="输入 9" xfId="941" xr:uid="{00000000-0005-0000-0000-0000B1030000}"/>
    <cellStyle name="输入 9 2" xfId="942" xr:uid="{00000000-0005-0000-0000-0000B2030000}"/>
    <cellStyle name="样式 1" xfId="14" xr:uid="{00000000-0005-0000-0000-0000B3030000}"/>
    <cellStyle name="样式 1 10" xfId="2" xr:uid="{00000000-0005-0000-0000-0000B4030000}"/>
    <cellStyle name="样式 1 10 2" xfId="972" xr:uid="{00000000-0005-0000-0000-0000B5030000}"/>
    <cellStyle name="样式 1 2" xfId="976" xr:uid="{00000000-0005-0000-0000-0000B6030000}"/>
    <cellStyle name="注释 10" xfId="11" xr:uid="{00000000-0005-0000-0000-0000B7030000}"/>
    <cellStyle name="注释 10 2" xfId="943" xr:uid="{00000000-0005-0000-0000-0000B8030000}"/>
    <cellStyle name="注释 11" xfId="944" xr:uid="{00000000-0005-0000-0000-0000B9030000}"/>
    <cellStyle name="注释 11 2" xfId="945" xr:uid="{00000000-0005-0000-0000-0000BA030000}"/>
    <cellStyle name="注释 2" xfId="946" xr:uid="{00000000-0005-0000-0000-0000BB030000}"/>
    <cellStyle name="注释 2 2" xfId="947" xr:uid="{00000000-0005-0000-0000-0000BC030000}"/>
    <cellStyle name="注释 2 2 2" xfId="948" xr:uid="{00000000-0005-0000-0000-0000BD030000}"/>
    <cellStyle name="注释 2 2 2 2" xfId="949" xr:uid="{00000000-0005-0000-0000-0000BE030000}"/>
    <cellStyle name="注释 2 2 3" xfId="950" xr:uid="{00000000-0005-0000-0000-0000BF030000}"/>
    <cellStyle name="注释 2 3" xfId="951" xr:uid="{00000000-0005-0000-0000-0000C0030000}"/>
    <cellStyle name="注释 2 3 2" xfId="952" xr:uid="{00000000-0005-0000-0000-0000C1030000}"/>
    <cellStyle name="注释 2 4" xfId="953" xr:uid="{00000000-0005-0000-0000-0000C2030000}"/>
    <cellStyle name="注释 2 4 2" xfId="954" xr:uid="{00000000-0005-0000-0000-0000C3030000}"/>
    <cellStyle name="注释 2 5" xfId="955" xr:uid="{00000000-0005-0000-0000-0000C4030000}"/>
    <cellStyle name="注释 3" xfId="956" xr:uid="{00000000-0005-0000-0000-0000C5030000}"/>
    <cellStyle name="注释 3 2" xfId="957" xr:uid="{00000000-0005-0000-0000-0000C6030000}"/>
    <cellStyle name="注释 4" xfId="958" xr:uid="{00000000-0005-0000-0000-0000C7030000}"/>
    <cellStyle name="注释 4 2" xfId="959" xr:uid="{00000000-0005-0000-0000-0000C8030000}"/>
    <cellStyle name="注释 5" xfId="960" xr:uid="{00000000-0005-0000-0000-0000C9030000}"/>
    <cellStyle name="注释 5 2" xfId="961" xr:uid="{00000000-0005-0000-0000-0000CA030000}"/>
    <cellStyle name="注释 6" xfId="962" xr:uid="{00000000-0005-0000-0000-0000CB030000}"/>
    <cellStyle name="注释 6 2" xfId="963" xr:uid="{00000000-0005-0000-0000-0000CC030000}"/>
    <cellStyle name="注释 7" xfId="964" xr:uid="{00000000-0005-0000-0000-0000CD030000}"/>
    <cellStyle name="注释 7 2" xfId="965" xr:uid="{00000000-0005-0000-0000-0000CE030000}"/>
    <cellStyle name="注释 8" xfId="966" xr:uid="{00000000-0005-0000-0000-0000CF030000}"/>
    <cellStyle name="注释 8 2" xfId="967" xr:uid="{00000000-0005-0000-0000-0000D0030000}"/>
    <cellStyle name="注释 9" xfId="968" xr:uid="{00000000-0005-0000-0000-0000D1030000}"/>
    <cellStyle name="注释 9 2" xfId="969" xr:uid="{00000000-0005-0000-0000-0000D2030000}"/>
  </cellStyles>
  <dxfs count="249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3.emf"/><Relationship Id="rId2" Type="http://schemas.openxmlformats.org/officeDocument/2006/relationships/image" Target="../media/image142.emf"/><Relationship Id="rId1" Type="http://schemas.openxmlformats.org/officeDocument/2006/relationships/image" Target="../media/image104.emf"/><Relationship Id="rId6" Type="http://schemas.openxmlformats.org/officeDocument/2006/relationships/image" Target="../media/image146.png"/><Relationship Id="rId5" Type="http://schemas.openxmlformats.org/officeDocument/2006/relationships/image" Target="../media/image145.emf"/><Relationship Id="rId4" Type="http://schemas.openxmlformats.org/officeDocument/2006/relationships/image" Target="../media/image14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76" Type="http://schemas.openxmlformats.org/officeDocument/2006/relationships/image" Target="../media/image77.png"/><Relationship Id="rId84" Type="http://schemas.openxmlformats.org/officeDocument/2006/relationships/image" Target="../media/image85.emf"/><Relationship Id="rId7" Type="http://schemas.openxmlformats.org/officeDocument/2006/relationships/image" Target="../media/image8.emf"/><Relationship Id="rId71" Type="http://schemas.openxmlformats.org/officeDocument/2006/relationships/image" Target="../media/image72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emf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emf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66" Type="http://schemas.openxmlformats.org/officeDocument/2006/relationships/image" Target="../media/image67.emf"/><Relationship Id="rId74" Type="http://schemas.openxmlformats.org/officeDocument/2006/relationships/image" Target="../media/image75.emf"/><Relationship Id="rId79" Type="http://schemas.openxmlformats.org/officeDocument/2006/relationships/image" Target="../media/image80.png"/><Relationship Id="rId87" Type="http://schemas.openxmlformats.org/officeDocument/2006/relationships/image" Target="../media/image88.png"/><Relationship Id="rId5" Type="http://schemas.openxmlformats.org/officeDocument/2006/relationships/image" Target="../media/image6.emf"/><Relationship Id="rId61" Type="http://schemas.openxmlformats.org/officeDocument/2006/relationships/image" Target="../media/image62.png"/><Relationship Id="rId82" Type="http://schemas.openxmlformats.org/officeDocument/2006/relationships/image" Target="../media/image83.emf"/><Relationship Id="rId19" Type="http://schemas.openxmlformats.org/officeDocument/2006/relationships/image" Target="../media/image20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77" Type="http://schemas.openxmlformats.org/officeDocument/2006/relationships/image" Target="../media/image78.png"/><Relationship Id="rId8" Type="http://schemas.openxmlformats.org/officeDocument/2006/relationships/image" Target="../media/image9.emf"/><Relationship Id="rId51" Type="http://schemas.openxmlformats.org/officeDocument/2006/relationships/image" Target="../media/image52.png"/><Relationship Id="rId72" Type="http://schemas.openxmlformats.org/officeDocument/2006/relationships/image" Target="../media/image73.wmf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70" Type="http://schemas.openxmlformats.org/officeDocument/2006/relationships/image" Target="../media/image71.png"/><Relationship Id="rId75" Type="http://schemas.openxmlformats.org/officeDocument/2006/relationships/image" Target="../media/image76.wmf"/><Relationship Id="rId83" Type="http://schemas.openxmlformats.org/officeDocument/2006/relationships/image" Target="../media/image84.png"/><Relationship Id="rId88" Type="http://schemas.openxmlformats.org/officeDocument/2006/relationships/image" Target="../media/image89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73" Type="http://schemas.openxmlformats.org/officeDocument/2006/relationships/image" Target="../media/image74.wmf"/><Relationship Id="rId78" Type="http://schemas.openxmlformats.org/officeDocument/2006/relationships/image" Target="../media/image79.png"/><Relationship Id="rId81" Type="http://schemas.openxmlformats.org/officeDocument/2006/relationships/image" Target="../media/image82.png"/><Relationship Id="rId86" Type="http://schemas.openxmlformats.org/officeDocument/2006/relationships/image" Target="../media/image8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3.emf"/><Relationship Id="rId18" Type="http://schemas.openxmlformats.org/officeDocument/2006/relationships/image" Target="../media/image108.png"/><Relationship Id="rId26" Type="http://schemas.openxmlformats.org/officeDocument/2006/relationships/image" Target="../media/image116.emf"/><Relationship Id="rId39" Type="http://schemas.openxmlformats.org/officeDocument/2006/relationships/image" Target="../media/image129.emf"/><Relationship Id="rId21" Type="http://schemas.openxmlformats.org/officeDocument/2006/relationships/image" Target="../media/image111.emf"/><Relationship Id="rId34" Type="http://schemas.openxmlformats.org/officeDocument/2006/relationships/image" Target="../media/image124.emf"/><Relationship Id="rId42" Type="http://schemas.openxmlformats.org/officeDocument/2006/relationships/image" Target="../media/image132.emf"/><Relationship Id="rId47" Type="http://schemas.openxmlformats.org/officeDocument/2006/relationships/image" Target="../media/image83.emf"/><Relationship Id="rId50" Type="http://schemas.openxmlformats.org/officeDocument/2006/relationships/image" Target="../media/image90.png"/><Relationship Id="rId55" Type="http://schemas.openxmlformats.org/officeDocument/2006/relationships/image" Target="../media/image141.png"/><Relationship Id="rId63" Type="http://schemas.openxmlformats.org/officeDocument/2006/relationships/image" Target="../media/image75.emf"/><Relationship Id="rId7" Type="http://schemas.openxmlformats.org/officeDocument/2006/relationships/image" Target="../media/image97.emf"/><Relationship Id="rId2" Type="http://schemas.openxmlformats.org/officeDocument/2006/relationships/image" Target="../media/image92.emf"/><Relationship Id="rId16" Type="http://schemas.openxmlformats.org/officeDocument/2006/relationships/image" Target="../media/image106.emf"/><Relationship Id="rId29" Type="http://schemas.openxmlformats.org/officeDocument/2006/relationships/image" Target="../media/image119.emf"/><Relationship Id="rId1" Type="http://schemas.openxmlformats.org/officeDocument/2006/relationships/image" Target="../media/image91.png"/><Relationship Id="rId6" Type="http://schemas.openxmlformats.org/officeDocument/2006/relationships/image" Target="../media/image96.emf"/><Relationship Id="rId11" Type="http://schemas.openxmlformats.org/officeDocument/2006/relationships/image" Target="../media/image101.emf"/><Relationship Id="rId24" Type="http://schemas.openxmlformats.org/officeDocument/2006/relationships/image" Target="../media/image114.emf"/><Relationship Id="rId32" Type="http://schemas.openxmlformats.org/officeDocument/2006/relationships/image" Target="../media/image122.emf"/><Relationship Id="rId37" Type="http://schemas.openxmlformats.org/officeDocument/2006/relationships/image" Target="../media/image127.emf"/><Relationship Id="rId40" Type="http://schemas.openxmlformats.org/officeDocument/2006/relationships/image" Target="../media/image130.emf"/><Relationship Id="rId45" Type="http://schemas.openxmlformats.org/officeDocument/2006/relationships/image" Target="../media/image135.emf"/><Relationship Id="rId53" Type="http://schemas.openxmlformats.org/officeDocument/2006/relationships/image" Target="../media/image140.png"/><Relationship Id="rId58" Type="http://schemas.openxmlformats.org/officeDocument/2006/relationships/image" Target="../media/image144.emf"/><Relationship Id="rId66" Type="http://schemas.openxmlformats.org/officeDocument/2006/relationships/image" Target="../media/image80.png"/><Relationship Id="rId5" Type="http://schemas.openxmlformats.org/officeDocument/2006/relationships/image" Target="../media/image95.png"/><Relationship Id="rId15" Type="http://schemas.openxmlformats.org/officeDocument/2006/relationships/image" Target="../media/image105.emf"/><Relationship Id="rId23" Type="http://schemas.openxmlformats.org/officeDocument/2006/relationships/image" Target="../media/image113.emf"/><Relationship Id="rId28" Type="http://schemas.openxmlformats.org/officeDocument/2006/relationships/image" Target="../media/image118.emf"/><Relationship Id="rId36" Type="http://schemas.openxmlformats.org/officeDocument/2006/relationships/image" Target="../media/image126.emf"/><Relationship Id="rId49" Type="http://schemas.openxmlformats.org/officeDocument/2006/relationships/image" Target="../media/image137.png"/><Relationship Id="rId57" Type="http://schemas.openxmlformats.org/officeDocument/2006/relationships/image" Target="../media/image143.emf"/><Relationship Id="rId61" Type="http://schemas.openxmlformats.org/officeDocument/2006/relationships/image" Target="../media/image73.wmf"/><Relationship Id="rId10" Type="http://schemas.openxmlformats.org/officeDocument/2006/relationships/image" Target="../media/image100.png"/><Relationship Id="rId19" Type="http://schemas.openxmlformats.org/officeDocument/2006/relationships/image" Target="../media/image109.emf"/><Relationship Id="rId31" Type="http://schemas.openxmlformats.org/officeDocument/2006/relationships/image" Target="../media/image121.emf"/><Relationship Id="rId44" Type="http://schemas.openxmlformats.org/officeDocument/2006/relationships/image" Target="../media/image134.png"/><Relationship Id="rId52" Type="http://schemas.openxmlformats.org/officeDocument/2006/relationships/image" Target="../media/image139.png"/><Relationship Id="rId60" Type="http://schemas.openxmlformats.org/officeDocument/2006/relationships/image" Target="../media/image146.png"/><Relationship Id="rId65" Type="http://schemas.openxmlformats.org/officeDocument/2006/relationships/image" Target="../media/image77.png"/><Relationship Id="rId4" Type="http://schemas.openxmlformats.org/officeDocument/2006/relationships/image" Target="../media/image94.emf"/><Relationship Id="rId9" Type="http://schemas.openxmlformats.org/officeDocument/2006/relationships/image" Target="../media/image99.png"/><Relationship Id="rId14" Type="http://schemas.openxmlformats.org/officeDocument/2006/relationships/image" Target="../media/image104.emf"/><Relationship Id="rId22" Type="http://schemas.openxmlformats.org/officeDocument/2006/relationships/image" Target="../media/image112.png"/><Relationship Id="rId27" Type="http://schemas.openxmlformats.org/officeDocument/2006/relationships/image" Target="../media/image117.emf"/><Relationship Id="rId30" Type="http://schemas.openxmlformats.org/officeDocument/2006/relationships/image" Target="../media/image120.emf"/><Relationship Id="rId35" Type="http://schemas.openxmlformats.org/officeDocument/2006/relationships/image" Target="../media/image125.emf"/><Relationship Id="rId43" Type="http://schemas.openxmlformats.org/officeDocument/2006/relationships/image" Target="../media/image133.emf"/><Relationship Id="rId48" Type="http://schemas.openxmlformats.org/officeDocument/2006/relationships/image" Target="../media/image84.png"/><Relationship Id="rId56" Type="http://schemas.openxmlformats.org/officeDocument/2006/relationships/image" Target="../media/image142.emf"/><Relationship Id="rId64" Type="http://schemas.openxmlformats.org/officeDocument/2006/relationships/image" Target="../media/image76.wmf"/><Relationship Id="rId8" Type="http://schemas.openxmlformats.org/officeDocument/2006/relationships/image" Target="../media/image98.png"/><Relationship Id="rId51" Type="http://schemas.openxmlformats.org/officeDocument/2006/relationships/image" Target="../media/image138.emf"/><Relationship Id="rId3" Type="http://schemas.openxmlformats.org/officeDocument/2006/relationships/image" Target="../media/image93.emf"/><Relationship Id="rId12" Type="http://schemas.openxmlformats.org/officeDocument/2006/relationships/image" Target="../media/image102.emf"/><Relationship Id="rId17" Type="http://schemas.openxmlformats.org/officeDocument/2006/relationships/image" Target="../media/image107.png"/><Relationship Id="rId25" Type="http://schemas.openxmlformats.org/officeDocument/2006/relationships/image" Target="../media/image115.emf"/><Relationship Id="rId33" Type="http://schemas.openxmlformats.org/officeDocument/2006/relationships/image" Target="../media/image123.emf"/><Relationship Id="rId38" Type="http://schemas.openxmlformats.org/officeDocument/2006/relationships/image" Target="../media/image128.emf"/><Relationship Id="rId46" Type="http://schemas.openxmlformats.org/officeDocument/2006/relationships/image" Target="../media/image136.emf"/><Relationship Id="rId59" Type="http://schemas.openxmlformats.org/officeDocument/2006/relationships/image" Target="../media/image145.emf"/><Relationship Id="rId67" Type="http://schemas.openxmlformats.org/officeDocument/2006/relationships/image" Target="../media/image58.png"/><Relationship Id="rId20" Type="http://schemas.openxmlformats.org/officeDocument/2006/relationships/image" Target="../media/image110.emf"/><Relationship Id="rId41" Type="http://schemas.openxmlformats.org/officeDocument/2006/relationships/image" Target="../media/image131.emf"/><Relationship Id="rId54" Type="http://schemas.openxmlformats.org/officeDocument/2006/relationships/image" Target="../media/image3.png"/><Relationship Id="rId62" Type="http://schemas.openxmlformats.org/officeDocument/2006/relationships/image" Target="../media/image74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0.emf"/><Relationship Id="rId13" Type="http://schemas.openxmlformats.org/officeDocument/2006/relationships/image" Target="../media/image92.emf"/><Relationship Id="rId18" Type="http://schemas.openxmlformats.org/officeDocument/2006/relationships/image" Target="../media/image157.png"/><Relationship Id="rId26" Type="http://schemas.openxmlformats.org/officeDocument/2006/relationships/image" Target="../media/image109.emf"/><Relationship Id="rId39" Type="http://schemas.openxmlformats.org/officeDocument/2006/relationships/image" Target="../media/image167.emf"/><Relationship Id="rId3" Type="http://schemas.openxmlformats.org/officeDocument/2006/relationships/image" Target="../media/image93.emf"/><Relationship Id="rId21" Type="http://schemas.openxmlformats.org/officeDocument/2006/relationships/image" Target="../media/image160.png"/><Relationship Id="rId34" Type="http://schemas.openxmlformats.org/officeDocument/2006/relationships/image" Target="../media/image73.wmf"/><Relationship Id="rId7" Type="http://schemas.openxmlformats.org/officeDocument/2006/relationships/image" Target="../media/image98.png"/><Relationship Id="rId12" Type="http://schemas.openxmlformats.org/officeDocument/2006/relationships/image" Target="../media/image91.png"/><Relationship Id="rId17" Type="http://schemas.openxmlformats.org/officeDocument/2006/relationships/image" Target="../media/image156.png"/><Relationship Id="rId25" Type="http://schemas.openxmlformats.org/officeDocument/2006/relationships/image" Target="../media/image164.png"/><Relationship Id="rId33" Type="http://schemas.openxmlformats.org/officeDocument/2006/relationships/image" Target="../media/image140.png"/><Relationship Id="rId38" Type="http://schemas.openxmlformats.org/officeDocument/2006/relationships/image" Target="../media/image77.png"/><Relationship Id="rId2" Type="http://schemas.openxmlformats.org/officeDocument/2006/relationships/image" Target="../media/image148.emf"/><Relationship Id="rId16" Type="http://schemas.openxmlformats.org/officeDocument/2006/relationships/image" Target="../media/image147.png"/><Relationship Id="rId20" Type="http://schemas.openxmlformats.org/officeDocument/2006/relationships/image" Target="../media/image159.emf"/><Relationship Id="rId29" Type="http://schemas.openxmlformats.org/officeDocument/2006/relationships/image" Target="../media/image117.emf"/><Relationship Id="rId41" Type="http://schemas.openxmlformats.org/officeDocument/2006/relationships/image" Target="../media/image80.png"/><Relationship Id="rId1" Type="http://schemas.openxmlformats.org/officeDocument/2006/relationships/image" Target="../media/image104.emf"/><Relationship Id="rId6" Type="http://schemas.openxmlformats.org/officeDocument/2006/relationships/image" Target="../media/image99.png"/><Relationship Id="rId11" Type="http://schemas.openxmlformats.org/officeDocument/2006/relationships/image" Target="../media/image153.png"/><Relationship Id="rId24" Type="http://schemas.openxmlformats.org/officeDocument/2006/relationships/image" Target="../media/image163.png"/><Relationship Id="rId32" Type="http://schemas.openxmlformats.org/officeDocument/2006/relationships/image" Target="../media/image3.png"/><Relationship Id="rId37" Type="http://schemas.openxmlformats.org/officeDocument/2006/relationships/image" Target="../media/image76.wmf"/><Relationship Id="rId40" Type="http://schemas.openxmlformats.org/officeDocument/2006/relationships/image" Target="../media/image58.png"/><Relationship Id="rId5" Type="http://schemas.openxmlformats.org/officeDocument/2006/relationships/image" Target="../media/image97.emf"/><Relationship Id="rId15" Type="http://schemas.openxmlformats.org/officeDocument/2006/relationships/image" Target="../media/image155.png"/><Relationship Id="rId23" Type="http://schemas.openxmlformats.org/officeDocument/2006/relationships/image" Target="../media/image162.emf"/><Relationship Id="rId28" Type="http://schemas.openxmlformats.org/officeDocument/2006/relationships/image" Target="../media/image116.emf"/><Relationship Id="rId36" Type="http://schemas.openxmlformats.org/officeDocument/2006/relationships/image" Target="../media/image75.emf"/><Relationship Id="rId10" Type="http://schemas.openxmlformats.org/officeDocument/2006/relationships/image" Target="../media/image152.emf"/><Relationship Id="rId19" Type="http://schemas.openxmlformats.org/officeDocument/2006/relationships/image" Target="../media/image158.emf"/><Relationship Id="rId31" Type="http://schemas.openxmlformats.org/officeDocument/2006/relationships/image" Target="../media/image166.png"/><Relationship Id="rId4" Type="http://schemas.openxmlformats.org/officeDocument/2006/relationships/image" Target="../media/image149.emf"/><Relationship Id="rId9" Type="http://schemas.openxmlformats.org/officeDocument/2006/relationships/image" Target="../media/image151.emf"/><Relationship Id="rId14" Type="http://schemas.openxmlformats.org/officeDocument/2006/relationships/image" Target="../media/image154.png"/><Relationship Id="rId22" Type="http://schemas.openxmlformats.org/officeDocument/2006/relationships/image" Target="../media/image161.wmf"/><Relationship Id="rId27" Type="http://schemas.openxmlformats.org/officeDocument/2006/relationships/image" Target="../media/image115.emf"/><Relationship Id="rId30" Type="http://schemas.openxmlformats.org/officeDocument/2006/relationships/image" Target="../media/image165.png"/><Relationship Id="rId35" Type="http://schemas.openxmlformats.org/officeDocument/2006/relationships/image" Target="../media/image74.w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png"/><Relationship Id="rId7" Type="http://schemas.openxmlformats.org/officeDocument/2006/relationships/image" Target="../media/image88.png"/><Relationship Id="rId2" Type="http://schemas.openxmlformats.org/officeDocument/2006/relationships/image" Target="../media/image83.emf"/><Relationship Id="rId1" Type="http://schemas.openxmlformats.org/officeDocument/2006/relationships/image" Target="../media/image4.emf"/><Relationship Id="rId6" Type="http://schemas.openxmlformats.org/officeDocument/2006/relationships/image" Target="../media/image87.png"/><Relationship Id="rId5" Type="http://schemas.openxmlformats.org/officeDocument/2006/relationships/image" Target="../media/image86.png"/><Relationship Id="rId4" Type="http://schemas.openxmlformats.org/officeDocument/2006/relationships/image" Target="../media/image85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4.emf"/><Relationship Id="rId2" Type="http://schemas.openxmlformats.org/officeDocument/2006/relationships/image" Target="../media/image143.emf"/><Relationship Id="rId1" Type="http://schemas.openxmlformats.org/officeDocument/2006/relationships/image" Target="../media/image64.png"/><Relationship Id="rId4" Type="http://schemas.openxmlformats.org/officeDocument/2006/relationships/image" Target="../media/image145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png"/><Relationship Id="rId7" Type="http://schemas.openxmlformats.org/officeDocument/2006/relationships/image" Target="../media/image88.png"/><Relationship Id="rId2" Type="http://schemas.openxmlformats.org/officeDocument/2006/relationships/image" Target="../media/image83.emf"/><Relationship Id="rId1" Type="http://schemas.openxmlformats.org/officeDocument/2006/relationships/image" Target="../media/image139.png"/><Relationship Id="rId6" Type="http://schemas.openxmlformats.org/officeDocument/2006/relationships/image" Target="../media/image87.png"/><Relationship Id="rId5" Type="http://schemas.openxmlformats.org/officeDocument/2006/relationships/image" Target="../media/image86.png"/><Relationship Id="rId4" Type="http://schemas.openxmlformats.org/officeDocument/2006/relationships/image" Target="../media/image8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5</xdr:row>
      <xdr:rowOff>149679</xdr:rowOff>
    </xdr:from>
    <xdr:to>
      <xdr:col>2</xdr:col>
      <xdr:colOff>1047935</xdr:colOff>
      <xdr:row>9</xdr:row>
      <xdr:rowOff>54428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607" y="2272393"/>
          <a:ext cx="1769113" cy="24084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32672</xdr:colOff>
      <xdr:row>2</xdr:row>
      <xdr:rowOff>161789</xdr:rowOff>
    </xdr:from>
    <xdr:to>
      <xdr:col>8</xdr:col>
      <xdr:colOff>533593</xdr:colOff>
      <xdr:row>2</xdr:row>
      <xdr:rowOff>410266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37C7FAA-8B04-4D4A-B906-541BC32EE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7332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32672</xdr:colOff>
      <xdr:row>4</xdr:row>
      <xdr:rowOff>161789</xdr:rowOff>
    </xdr:from>
    <xdr:ext cx="500921" cy="248477"/>
    <xdr:pic>
      <xdr:nvPicPr>
        <xdr:cNvPr id="3" name="图片 2">
          <a:extLst>
            <a:ext uri="{FF2B5EF4-FFF2-40B4-BE49-F238E27FC236}">
              <a16:creationId xmlns:a16="http://schemas.microsoft.com/office/drawing/2014/main" id="{0F2315F3-AA43-4CA6-B19C-9A2027866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18762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287193</xdr:colOff>
      <xdr:row>6</xdr:row>
      <xdr:rowOff>130787</xdr:rowOff>
    </xdr:from>
    <xdr:to>
      <xdr:col>8</xdr:col>
      <xdr:colOff>572943</xdr:colOff>
      <xdr:row>6</xdr:row>
      <xdr:rowOff>464162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DB5F444-D035-42E0-B2F0-8FC8121F0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6593" y="2988287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136071</xdr:colOff>
      <xdr:row>7</xdr:row>
      <xdr:rowOff>122465</xdr:rowOff>
    </xdr:from>
    <xdr:to>
      <xdr:col>8</xdr:col>
      <xdr:colOff>686640</xdr:colOff>
      <xdr:row>7</xdr:row>
      <xdr:rowOff>326572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AFEC542-D121-47AE-9FA8-7BD41270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5471" y="3551465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231322</xdr:colOff>
      <xdr:row>8</xdr:row>
      <xdr:rowOff>136071</xdr:rowOff>
    </xdr:from>
    <xdr:to>
      <xdr:col>8</xdr:col>
      <xdr:colOff>598714</xdr:colOff>
      <xdr:row>8</xdr:row>
      <xdr:rowOff>476250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EDA2B89-C13F-47F0-BF25-ED88F72D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860722" y="4136571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9</xdr:row>
      <xdr:rowOff>81643</xdr:rowOff>
    </xdr:from>
    <xdr:to>
      <xdr:col>8</xdr:col>
      <xdr:colOff>625929</xdr:colOff>
      <xdr:row>9</xdr:row>
      <xdr:rowOff>489858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5F1E62D-D453-4625-8771-A8E1B936F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92686" y="4653643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52171</xdr:colOff>
      <xdr:row>10</xdr:row>
      <xdr:rowOff>112059</xdr:rowOff>
    </xdr:from>
    <xdr:to>
      <xdr:col>8</xdr:col>
      <xdr:colOff>459770</xdr:colOff>
      <xdr:row>10</xdr:row>
      <xdr:rowOff>430251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181A363-20F2-42D8-BF0F-31365C622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81571" y="5255559"/>
          <a:ext cx="407599" cy="318192"/>
        </a:xfrm>
        <a:prstGeom prst="rect">
          <a:avLst/>
        </a:prstGeom>
      </xdr:spPr>
    </xdr:pic>
    <xdr:clientData/>
  </xdr:twoCellAnchor>
  <xdr:oneCellAnchor>
    <xdr:from>
      <xdr:col>8</xdr:col>
      <xdr:colOff>32672</xdr:colOff>
      <xdr:row>3</xdr:row>
      <xdr:rowOff>161789</xdr:rowOff>
    </xdr:from>
    <xdr:ext cx="500921" cy="248477"/>
    <xdr:pic>
      <xdr:nvPicPr>
        <xdr:cNvPr id="9" name="图片 8">
          <a:extLst>
            <a:ext uri="{FF2B5EF4-FFF2-40B4-BE49-F238E27FC236}">
              <a16:creationId xmlns:a16="http://schemas.microsoft.com/office/drawing/2014/main" id="{5475375E-5F0B-402D-A9FB-D086243E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13047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5</xdr:row>
      <xdr:rowOff>161789</xdr:rowOff>
    </xdr:from>
    <xdr:ext cx="500921" cy="248477"/>
    <xdr:pic>
      <xdr:nvPicPr>
        <xdr:cNvPr id="10" name="图片 9">
          <a:extLst>
            <a:ext uri="{FF2B5EF4-FFF2-40B4-BE49-F238E27FC236}">
              <a16:creationId xmlns:a16="http://schemas.microsoft.com/office/drawing/2014/main" id="{BFE3ED39-79F7-4E01-87E8-BECFC4BDB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24477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197784</xdr:colOff>
      <xdr:row>13</xdr:row>
      <xdr:rowOff>81243</xdr:rowOff>
    </xdr:from>
    <xdr:to>
      <xdr:col>8</xdr:col>
      <xdr:colOff>445434</xdr:colOff>
      <xdr:row>13</xdr:row>
      <xdr:rowOff>451357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3151655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17</xdr:row>
      <xdr:rowOff>180414</xdr:rowOff>
    </xdr:from>
    <xdr:to>
      <xdr:col>8</xdr:col>
      <xdr:colOff>412825</xdr:colOff>
      <xdr:row>17</xdr:row>
      <xdr:rowOff>464806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241" y="3822326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189379</xdr:colOff>
      <xdr:row>26</xdr:row>
      <xdr:rowOff>28575</xdr:rowOff>
    </xdr:from>
    <xdr:to>
      <xdr:col>8</xdr:col>
      <xdr:colOff>446554</xdr:colOff>
      <xdr:row>27</xdr:row>
      <xdr:rowOff>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107</xdr:row>
      <xdr:rowOff>76200</xdr:rowOff>
    </xdr:from>
    <xdr:to>
      <xdr:col>8</xdr:col>
      <xdr:colOff>514350</xdr:colOff>
      <xdr:row>107</xdr:row>
      <xdr:rowOff>419100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1435" y="50041175"/>
          <a:ext cx="4191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162</xdr:row>
      <xdr:rowOff>156482</xdr:rowOff>
    </xdr:from>
    <xdr:to>
      <xdr:col>8</xdr:col>
      <xdr:colOff>553811</xdr:colOff>
      <xdr:row>162</xdr:row>
      <xdr:rowOff>308882</xdr:rowOff>
    </xdr:to>
    <xdr:pic>
      <xdr:nvPicPr>
        <xdr:cNvPr id="22" name="Picture 22036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411" y="45809807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89648</xdr:colOff>
      <xdr:row>152</xdr:row>
      <xdr:rowOff>71718</xdr:rowOff>
    </xdr:from>
    <xdr:to>
      <xdr:col>8</xdr:col>
      <xdr:colOff>638736</xdr:colOff>
      <xdr:row>152</xdr:row>
      <xdr:rowOff>392206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5324" y="44861630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66262</xdr:colOff>
      <xdr:row>82</xdr:row>
      <xdr:rowOff>82827</xdr:rowOff>
    </xdr:from>
    <xdr:to>
      <xdr:col>8</xdr:col>
      <xdr:colOff>297092</xdr:colOff>
      <xdr:row>82</xdr:row>
      <xdr:rowOff>381000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337" y="2492652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157413</xdr:colOff>
      <xdr:row>84</xdr:row>
      <xdr:rowOff>17546</xdr:rowOff>
    </xdr:from>
    <xdr:to>
      <xdr:col>8</xdr:col>
      <xdr:colOff>347913</xdr:colOff>
      <xdr:row>84</xdr:row>
      <xdr:rowOff>286251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4488" y="25087346"/>
          <a:ext cx="190500" cy="26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178508</xdr:colOff>
      <xdr:row>85</xdr:row>
      <xdr:rowOff>109366</xdr:rowOff>
    </xdr:from>
    <xdr:to>
      <xdr:col>8</xdr:col>
      <xdr:colOff>362320</xdr:colOff>
      <xdr:row>85</xdr:row>
      <xdr:rowOff>209012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5583" y="25493491"/>
          <a:ext cx="183812" cy="99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69303</xdr:colOff>
      <xdr:row>87</xdr:row>
      <xdr:rowOff>92120</xdr:rowOff>
    </xdr:from>
    <xdr:to>
      <xdr:col>8</xdr:col>
      <xdr:colOff>396040</xdr:colOff>
      <xdr:row>87</xdr:row>
      <xdr:rowOff>263512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6378" y="26104895"/>
          <a:ext cx="326737" cy="171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141615</xdr:colOff>
      <xdr:row>86</xdr:row>
      <xdr:rowOff>47070</xdr:rowOff>
    </xdr:from>
    <xdr:to>
      <xdr:col>8</xdr:col>
      <xdr:colOff>357987</xdr:colOff>
      <xdr:row>86</xdr:row>
      <xdr:rowOff>260247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18690" y="25745520"/>
          <a:ext cx="216372" cy="213177"/>
        </a:xfrm>
        <a:prstGeom prst="rect">
          <a:avLst/>
        </a:prstGeom>
      </xdr:spPr>
    </xdr:pic>
    <xdr:clientData/>
  </xdr:twoCellAnchor>
  <xdr:twoCellAnchor>
    <xdr:from>
      <xdr:col>8</xdr:col>
      <xdr:colOff>108361</xdr:colOff>
      <xdr:row>89</xdr:row>
      <xdr:rowOff>69412</xdr:rowOff>
    </xdr:from>
    <xdr:to>
      <xdr:col>8</xdr:col>
      <xdr:colOff>452726</xdr:colOff>
      <xdr:row>89</xdr:row>
      <xdr:rowOff>208624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5436" y="26710837"/>
          <a:ext cx="344365" cy="139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142875</xdr:colOff>
      <xdr:row>88</xdr:row>
      <xdr:rowOff>57150</xdr:rowOff>
    </xdr:from>
    <xdr:to>
      <xdr:col>8</xdr:col>
      <xdr:colOff>385887</xdr:colOff>
      <xdr:row>88</xdr:row>
      <xdr:rowOff>263665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26384250"/>
          <a:ext cx="243012" cy="206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172846</xdr:colOff>
      <xdr:row>96</xdr:row>
      <xdr:rowOff>35594</xdr:rowOff>
    </xdr:from>
    <xdr:to>
      <xdr:col>8</xdr:col>
      <xdr:colOff>437062</xdr:colOff>
      <xdr:row>96</xdr:row>
      <xdr:rowOff>264195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9921" y="28248644"/>
          <a:ext cx="26421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291354</xdr:colOff>
      <xdr:row>9</xdr:row>
      <xdr:rowOff>100852</xdr:rowOff>
    </xdr:from>
    <xdr:to>
      <xdr:col>8</xdr:col>
      <xdr:colOff>537883</xdr:colOff>
      <xdr:row>9</xdr:row>
      <xdr:rowOff>495981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2599764"/>
          <a:ext cx="246529" cy="395129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20</xdr:row>
      <xdr:rowOff>143996</xdr:rowOff>
    </xdr:from>
    <xdr:to>
      <xdr:col>8</xdr:col>
      <xdr:colOff>440952</xdr:colOff>
      <xdr:row>20</xdr:row>
      <xdr:rowOff>514110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8978" y="4357408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230531</xdr:colOff>
      <xdr:row>79</xdr:row>
      <xdr:rowOff>78440</xdr:rowOff>
    </xdr:from>
    <xdr:to>
      <xdr:col>8</xdr:col>
      <xdr:colOff>403412</xdr:colOff>
      <xdr:row>79</xdr:row>
      <xdr:rowOff>461881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96207" y="22008352"/>
          <a:ext cx="172881" cy="383441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57</xdr:row>
      <xdr:rowOff>100854</xdr:rowOff>
    </xdr:from>
    <xdr:to>
      <xdr:col>8</xdr:col>
      <xdr:colOff>470648</xdr:colOff>
      <xdr:row>57</xdr:row>
      <xdr:rowOff>406026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79440" y="12886766"/>
          <a:ext cx="156884" cy="305172"/>
        </a:xfrm>
        <a:prstGeom prst="rect">
          <a:avLst/>
        </a:prstGeom>
      </xdr:spPr>
    </xdr:pic>
    <xdr:clientData/>
  </xdr:twoCellAnchor>
  <xdr:twoCellAnchor editAs="oneCell">
    <xdr:from>
      <xdr:col>8</xdr:col>
      <xdr:colOff>369795</xdr:colOff>
      <xdr:row>58</xdr:row>
      <xdr:rowOff>67235</xdr:rowOff>
    </xdr:from>
    <xdr:to>
      <xdr:col>8</xdr:col>
      <xdr:colOff>582707</xdr:colOff>
      <xdr:row>58</xdr:row>
      <xdr:rowOff>501033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35471" y="13424647"/>
          <a:ext cx="212912" cy="433798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61</xdr:row>
      <xdr:rowOff>89647</xdr:rowOff>
    </xdr:from>
    <xdr:to>
      <xdr:col>8</xdr:col>
      <xdr:colOff>554252</xdr:colOff>
      <xdr:row>61</xdr:row>
      <xdr:rowOff>481853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079440" y="14018559"/>
          <a:ext cx="240488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212913</xdr:colOff>
      <xdr:row>62</xdr:row>
      <xdr:rowOff>56031</xdr:rowOff>
    </xdr:from>
    <xdr:to>
      <xdr:col>8</xdr:col>
      <xdr:colOff>463015</xdr:colOff>
      <xdr:row>62</xdr:row>
      <xdr:rowOff>448237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78589" y="14556443"/>
          <a:ext cx="25010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179293</xdr:colOff>
      <xdr:row>63</xdr:row>
      <xdr:rowOff>67235</xdr:rowOff>
    </xdr:from>
    <xdr:to>
      <xdr:col>8</xdr:col>
      <xdr:colOff>470646</xdr:colOff>
      <xdr:row>63</xdr:row>
      <xdr:rowOff>523266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44969" y="15139147"/>
          <a:ext cx="291353" cy="456031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64</xdr:row>
      <xdr:rowOff>78442</xdr:rowOff>
    </xdr:from>
    <xdr:to>
      <xdr:col>8</xdr:col>
      <xdr:colOff>407580</xdr:colOff>
      <xdr:row>64</xdr:row>
      <xdr:rowOff>425824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88941" y="15721854"/>
          <a:ext cx="28431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65</xdr:row>
      <xdr:rowOff>56030</xdr:rowOff>
    </xdr:from>
    <xdr:to>
      <xdr:col>8</xdr:col>
      <xdr:colOff>589481</xdr:colOff>
      <xdr:row>65</xdr:row>
      <xdr:rowOff>493060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11352" y="16270942"/>
          <a:ext cx="443805" cy="437029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66</xdr:row>
      <xdr:rowOff>33618</xdr:rowOff>
    </xdr:from>
    <xdr:to>
      <xdr:col>8</xdr:col>
      <xdr:colOff>481854</xdr:colOff>
      <xdr:row>66</xdr:row>
      <xdr:rowOff>514932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00147" y="16820030"/>
          <a:ext cx="347383" cy="481314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145677</xdr:colOff>
      <xdr:row>67</xdr:row>
      <xdr:rowOff>123265</xdr:rowOff>
    </xdr:from>
    <xdr:to>
      <xdr:col>8</xdr:col>
      <xdr:colOff>470648</xdr:colOff>
      <xdr:row>67</xdr:row>
      <xdr:rowOff>533108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11353" y="17481177"/>
          <a:ext cx="324971" cy="409843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68</xdr:row>
      <xdr:rowOff>33618</xdr:rowOff>
    </xdr:from>
    <xdr:to>
      <xdr:col>8</xdr:col>
      <xdr:colOff>448236</xdr:colOff>
      <xdr:row>68</xdr:row>
      <xdr:rowOff>446070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77735" y="17963030"/>
          <a:ext cx="336177" cy="412452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235323</xdr:colOff>
      <xdr:row>69</xdr:row>
      <xdr:rowOff>67235</xdr:rowOff>
    </xdr:from>
    <xdr:to>
      <xdr:col>8</xdr:col>
      <xdr:colOff>582706</xdr:colOff>
      <xdr:row>69</xdr:row>
      <xdr:rowOff>527517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000999" y="18568147"/>
          <a:ext cx="347383" cy="4602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70</xdr:row>
      <xdr:rowOff>123264</xdr:rowOff>
    </xdr:from>
    <xdr:to>
      <xdr:col>8</xdr:col>
      <xdr:colOff>573941</xdr:colOff>
      <xdr:row>70</xdr:row>
      <xdr:rowOff>425823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956176" y="19195676"/>
          <a:ext cx="383441" cy="302559"/>
        </a:xfrm>
        <a:prstGeom prst="rect">
          <a:avLst/>
        </a:prstGeom>
      </xdr:spPr>
    </xdr:pic>
    <xdr:clientData/>
  </xdr:twoCellAnchor>
  <xdr:twoCellAnchor>
    <xdr:from>
      <xdr:col>8</xdr:col>
      <xdr:colOff>257735</xdr:colOff>
      <xdr:row>71</xdr:row>
      <xdr:rowOff>112059</xdr:rowOff>
    </xdr:from>
    <xdr:to>
      <xdr:col>8</xdr:col>
      <xdr:colOff>401735</xdr:colOff>
      <xdr:row>71</xdr:row>
      <xdr:rowOff>364059</xdr:rowOff>
    </xdr:to>
    <xdr:pic>
      <xdr:nvPicPr>
        <xdr:cNvPr id="51" name="Picture 3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19755971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333936</xdr:colOff>
      <xdr:row>104</xdr:row>
      <xdr:rowOff>201705</xdr:rowOff>
    </xdr:from>
    <xdr:to>
      <xdr:col>8</xdr:col>
      <xdr:colOff>477936</xdr:colOff>
      <xdr:row>104</xdr:row>
      <xdr:rowOff>453705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9612" y="3184711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237242</xdr:colOff>
      <xdr:row>109</xdr:row>
      <xdr:rowOff>121471</xdr:rowOff>
    </xdr:from>
    <xdr:to>
      <xdr:col>8</xdr:col>
      <xdr:colOff>593911</xdr:colOff>
      <xdr:row>109</xdr:row>
      <xdr:rowOff>459441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2918" y="34624383"/>
          <a:ext cx="356669" cy="3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280147</xdr:colOff>
      <xdr:row>105</xdr:row>
      <xdr:rowOff>157329</xdr:rowOff>
    </xdr:from>
    <xdr:to>
      <xdr:col>8</xdr:col>
      <xdr:colOff>544905</xdr:colOff>
      <xdr:row>105</xdr:row>
      <xdr:rowOff>392653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5823" y="32374241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56032</xdr:colOff>
      <xdr:row>97</xdr:row>
      <xdr:rowOff>123265</xdr:rowOff>
    </xdr:from>
    <xdr:to>
      <xdr:col>8</xdr:col>
      <xdr:colOff>638442</xdr:colOff>
      <xdr:row>97</xdr:row>
      <xdr:rowOff>549089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1708" y="27768177"/>
          <a:ext cx="582410" cy="425824"/>
        </a:xfrm>
        <a:prstGeom prst="rect">
          <a:avLst/>
        </a:prstGeom>
      </xdr:spPr>
    </xdr:pic>
    <xdr:clientData/>
  </xdr:twoCellAnchor>
  <xdr:twoCellAnchor editAs="oneCell">
    <xdr:from>
      <xdr:col>8</xdr:col>
      <xdr:colOff>22412</xdr:colOff>
      <xdr:row>99</xdr:row>
      <xdr:rowOff>33618</xdr:rowOff>
    </xdr:from>
    <xdr:to>
      <xdr:col>8</xdr:col>
      <xdr:colOff>671852</xdr:colOff>
      <xdr:row>99</xdr:row>
      <xdr:rowOff>459441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88088" y="28250030"/>
          <a:ext cx="649440" cy="42582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103</xdr:row>
      <xdr:rowOff>89647</xdr:rowOff>
    </xdr:from>
    <xdr:to>
      <xdr:col>8</xdr:col>
      <xdr:colOff>649942</xdr:colOff>
      <xdr:row>103</xdr:row>
      <xdr:rowOff>426826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900147" y="31163559"/>
          <a:ext cx="515471" cy="337179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110</xdr:row>
      <xdr:rowOff>44824</xdr:rowOff>
    </xdr:from>
    <xdr:to>
      <xdr:col>8</xdr:col>
      <xdr:colOff>801209</xdr:colOff>
      <xdr:row>110</xdr:row>
      <xdr:rowOff>521074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33765" y="35119236"/>
          <a:ext cx="633120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89647</xdr:colOff>
      <xdr:row>124</xdr:row>
      <xdr:rowOff>89647</xdr:rowOff>
    </xdr:from>
    <xdr:to>
      <xdr:col>8</xdr:col>
      <xdr:colOff>795618</xdr:colOff>
      <xdr:row>124</xdr:row>
      <xdr:rowOff>446499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36307059"/>
          <a:ext cx="705971" cy="356852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127</xdr:row>
      <xdr:rowOff>67235</xdr:rowOff>
    </xdr:from>
    <xdr:to>
      <xdr:col>8</xdr:col>
      <xdr:colOff>616325</xdr:colOff>
      <xdr:row>127</xdr:row>
      <xdr:rowOff>464999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67383" y="37427647"/>
          <a:ext cx="414618" cy="39776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126</xdr:row>
      <xdr:rowOff>56030</xdr:rowOff>
    </xdr:from>
    <xdr:to>
      <xdr:col>8</xdr:col>
      <xdr:colOff>549089</xdr:colOff>
      <xdr:row>126</xdr:row>
      <xdr:rowOff>428024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56176" y="36844942"/>
          <a:ext cx="358589" cy="371994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212914</xdr:colOff>
      <xdr:row>129</xdr:row>
      <xdr:rowOff>145677</xdr:rowOff>
    </xdr:from>
    <xdr:to>
      <xdr:col>8</xdr:col>
      <xdr:colOff>762001</xdr:colOff>
      <xdr:row>129</xdr:row>
      <xdr:rowOff>394449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78590" y="38077589"/>
          <a:ext cx="549087" cy="248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168090</xdr:colOff>
      <xdr:row>132</xdr:row>
      <xdr:rowOff>100853</xdr:rowOff>
    </xdr:from>
    <xdr:to>
      <xdr:col>8</xdr:col>
      <xdr:colOff>694472</xdr:colOff>
      <xdr:row>132</xdr:row>
      <xdr:rowOff>493059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33766" y="38604265"/>
          <a:ext cx="52638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56031</xdr:colOff>
      <xdr:row>133</xdr:row>
      <xdr:rowOff>134471</xdr:rowOff>
    </xdr:from>
    <xdr:to>
      <xdr:col>8</xdr:col>
      <xdr:colOff>750421</xdr:colOff>
      <xdr:row>133</xdr:row>
      <xdr:rowOff>381000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21707" y="39209383"/>
          <a:ext cx="694390" cy="246529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134</xdr:row>
      <xdr:rowOff>134471</xdr:rowOff>
    </xdr:from>
    <xdr:to>
      <xdr:col>8</xdr:col>
      <xdr:colOff>658719</xdr:colOff>
      <xdr:row>134</xdr:row>
      <xdr:rowOff>481853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978588" y="39780883"/>
          <a:ext cx="445807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135</xdr:row>
      <xdr:rowOff>179295</xdr:rowOff>
    </xdr:from>
    <xdr:to>
      <xdr:col>8</xdr:col>
      <xdr:colOff>717177</xdr:colOff>
      <xdr:row>135</xdr:row>
      <xdr:rowOff>516419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44970" y="40397207"/>
          <a:ext cx="537883" cy="337124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137</xdr:row>
      <xdr:rowOff>56029</xdr:rowOff>
    </xdr:from>
    <xdr:to>
      <xdr:col>8</xdr:col>
      <xdr:colOff>739589</xdr:colOff>
      <xdr:row>137</xdr:row>
      <xdr:rowOff>530412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88941" y="408454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107577</xdr:colOff>
      <xdr:row>138</xdr:row>
      <xdr:rowOff>17929</xdr:rowOff>
    </xdr:from>
    <xdr:to>
      <xdr:col>8</xdr:col>
      <xdr:colOff>723901</xdr:colOff>
      <xdr:row>138</xdr:row>
      <xdr:rowOff>492312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73253" y="413788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140</xdr:row>
      <xdr:rowOff>123265</xdr:rowOff>
    </xdr:from>
    <xdr:to>
      <xdr:col>8</xdr:col>
      <xdr:colOff>477631</xdr:colOff>
      <xdr:row>140</xdr:row>
      <xdr:rowOff>358588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42627177"/>
          <a:ext cx="320749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179295</xdr:colOff>
      <xdr:row>139</xdr:row>
      <xdr:rowOff>67236</xdr:rowOff>
    </xdr:from>
    <xdr:to>
      <xdr:col>8</xdr:col>
      <xdr:colOff>616325</xdr:colOff>
      <xdr:row>139</xdr:row>
      <xdr:rowOff>444368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44971" y="41999648"/>
          <a:ext cx="437030" cy="37713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142</xdr:row>
      <xdr:rowOff>89647</xdr:rowOff>
    </xdr:from>
    <xdr:to>
      <xdr:col>8</xdr:col>
      <xdr:colOff>603226</xdr:colOff>
      <xdr:row>142</xdr:row>
      <xdr:rowOff>381000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33764" y="43165059"/>
          <a:ext cx="435138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149</xdr:row>
      <xdr:rowOff>100854</xdr:rowOff>
    </xdr:from>
    <xdr:to>
      <xdr:col>8</xdr:col>
      <xdr:colOff>622486</xdr:colOff>
      <xdr:row>149</xdr:row>
      <xdr:rowOff>459442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67383" y="43747766"/>
          <a:ext cx="420779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151</xdr:row>
      <xdr:rowOff>112059</xdr:rowOff>
    </xdr:from>
    <xdr:to>
      <xdr:col>8</xdr:col>
      <xdr:colOff>741719</xdr:colOff>
      <xdr:row>151</xdr:row>
      <xdr:rowOff>481853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911352" y="44330471"/>
          <a:ext cx="596043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157</xdr:row>
      <xdr:rowOff>33618</xdr:rowOff>
    </xdr:from>
    <xdr:to>
      <xdr:col>8</xdr:col>
      <xdr:colOff>655430</xdr:colOff>
      <xdr:row>157</xdr:row>
      <xdr:rowOff>414618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00147" y="45966530"/>
          <a:ext cx="520959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155</xdr:row>
      <xdr:rowOff>145678</xdr:rowOff>
    </xdr:from>
    <xdr:to>
      <xdr:col>8</xdr:col>
      <xdr:colOff>549089</xdr:colOff>
      <xdr:row>155</xdr:row>
      <xdr:rowOff>473540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78588" y="45507090"/>
          <a:ext cx="336177" cy="327862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100854</xdr:colOff>
      <xdr:row>159</xdr:row>
      <xdr:rowOff>67236</xdr:rowOff>
    </xdr:from>
    <xdr:to>
      <xdr:col>8</xdr:col>
      <xdr:colOff>549090</xdr:colOff>
      <xdr:row>159</xdr:row>
      <xdr:rowOff>460836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66530" y="46571648"/>
          <a:ext cx="448236" cy="3936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160</xdr:row>
      <xdr:rowOff>56030</xdr:rowOff>
    </xdr:from>
    <xdr:to>
      <xdr:col>8</xdr:col>
      <xdr:colOff>582707</xdr:colOff>
      <xdr:row>160</xdr:row>
      <xdr:rowOff>436794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978588" y="47131942"/>
          <a:ext cx="369795" cy="38076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161</xdr:row>
      <xdr:rowOff>78442</xdr:rowOff>
    </xdr:from>
    <xdr:to>
      <xdr:col>8</xdr:col>
      <xdr:colOff>747483</xdr:colOff>
      <xdr:row>161</xdr:row>
      <xdr:rowOff>448236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933765" y="47725854"/>
          <a:ext cx="579394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280149</xdr:colOff>
      <xdr:row>47</xdr:row>
      <xdr:rowOff>190501</xdr:rowOff>
    </xdr:from>
    <xdr:to>
      <xdr:col>8</xdr:col>
      <xdr:colOff>508307</xdr:colOff>
      <xdr:row>47</xdr:row>
      <xdr:rowOff>414617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045825" y="10118913"/>
          <a:ext cx="228158" cy="2241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19</xdr:row>
      <xdr:rowOff>28576</xdr:rowOff>
    </xdr:from>
    <xdr:to>
      <xdr:col>8</xdr:col>
      <xdr:colOff>419100</xdr:colOff>
      <xdr:row>19</xdr:row>
      <xdr:rowOff>365126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162800" y="493395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123266</xdr:colOff>
      <xdr:row>45</xdr:row>
      <xdr:rowOff>123264</xdr:rowOff>
    </xdr:from>
    <xdr:to>
      <xdr:col>8</xdr:col>
      <xdr:colOff>583708</xdr:colOff>
      <xdr:row>45</xdr:row>
      <xdr:rowOff>414617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888942" y="9480176"/>
          <a:ext cx="460442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46</xdr:row>
      <xdr:rowOff>112059</xdr:rowOff>
    </xdr:from>
    <xdr:to>
      <xdr:col>8</xdr:col>
      <xdr:colOff>459442</xdr:colOff>
      <xdr:row>46</xdr:row>
      <xdr:rowOff>393603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978588" y="10040471"/>
          <a:ext cx="246530" cy="281544"/>
        </a:xfrm>
        <a:prstGeom prst="rect">
          <a:avLst/>
        </a:prstGeom>
      </xdr:spPr>
    </xdr:pic>
    <xdr:clientData/>
  </xdr:twoCellAnchor>
  <xdr:twoCellAnchor editAs="oneCell">
    <xdr:from>
      <xdr:col>8</xdr:col>
      <xdr:colOff>253001</xdr:colOff>
      <xdr:row>44</xdr:row>
      <xdr:rowOff>56030</xdr:rowOff>
    </xdr:from>
    <xdr:to>
      <xdr:col>8</xdr:col>
      <xdr:colOff>515470</xdr:colOff>
      <xdr:row>44</xdr:row>
      <xdr:rowOff>509188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018677" y="8841442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181284</xdr:colOff>
      <xdr:row>40</xdr:row>
      <xdr:rowOff>62754</xdr:rowOff>
    </xdr:from>
    <xdr:to>
      <xdr:col>8</xdr:col>
      <xdr:colOff>443753</xdr:colOff>
      <xdr:row>40</xdr:row>
      <xdr:rowOff>515912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946960" y="7705166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33618</xdr:colOff>
      <xdr:row>38</xdr:row>
      <xdr:rowOff>100854</xdr:rowOff>
    </xdr:from>
    <xdr:to>
      <xdr:col>8</xdr:col>
      <xdr:colOff>650379</xdr:colOff>
      <xdr:row>38</xdr:row>
      <xdr:rowOff>459442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799294" y="6028766"/>
          <a:ext cx="616761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39</xdr:row>
      <xdr:rowOff>100853</xdr:rowOff>
    </xdr:from>
    <xdr:to>
      <xdr:col>8</xdr:col>
      <xdr:colOff>575771</xdr:colOff>
      <xdr:row>39</xdr:row>
      <xdr:rowOff>504265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944970" y="6600265"/>
          <a:ext cx="396477" cy="403412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43</xdr:row>
      <xdr:rowOff>156882</xdr:rowOff>
    </xdr:from>
    <xdr:to>
      <xdr:col>8</xdr:col>
      <xdr:colOff>421641</xdr:colOff>
      <xdr:row>43</xdr:row>
      <xdr:rowOff>392206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2559" y="8370794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224117</xdr:colOff>
      <xdr:row>41</xdr:row>
      <xdr:rowOff>212911</xdr:rowOff>
    </xdr:from>
    <xdr:to>
      <xdr:col>8</xdr:col>
      <xdr:colOff>488875</xdr:colOff>
      <xdr:row>41</xdr:row>
      <xdr:rowOff>448235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9793" y="20226617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100853</xdr:colOff>
      <xdr:row>101</xdr:row>
      <xdr:rowOff>67235</xdr:rowOff>
    </xdr:from>
    <xdr:to>
      <xdr:col>8</xdr:col>
      <xdr:colOff>644581</xdr:colOff>
      <xdr:row>101</xdr:row>
      <xdr:rowOff>403411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66529" y="31712647"/>
          <a:ext cx="543728" cy="336176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235324</xdr:colOff>
      <xdr:row>52</xdr:row>
      <xdr:rowOff>134470</xdr:rowOff>
    </xdr:from>
    <xdr:to>
      <xdr:col>8</xdr:col>
      <xdr:colOff>582707</xdr:colOff>
      <xdr:row>52</xdr:row>
      <xdr:rowOff>387027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001000" y="14634882"/>
          <a:ext cx="347383" cy="252557"/>
        </a:xfrm>
        <a:prstGeom prst="rect">
          <a:avLst/>
        </a:prstGeom>
      </xdr:spPr>
    </xdr:pic>
    <xdr:clientData/>
  </xdr:twoCellAnchor>
  <xdr:twoCellAnchor editAs="oneCell">
    <xdr:from>
      <xdr:col>8</xdr:col>
      <xdr:colOff>257735</xdr:colOff>
      <xdr:row>51</xdr:row>
      <xdr:rowOff>100854</xdr:rowOff>
    </xdr:from>
    <xdr:to>
      <xdr:col>8</xdr:col>
      <xdr:colOff>597145</xdr:colOff>
      <xdr:row>51</xdr:row>
      <xdr:rowOff>324971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023411" y="14029766"/>
          <a:ext cx="339410" cy="224117"/>
        </a:xfrm>
        <a:prstGeom prst="rect">
          <a:avLst/>
        </a:prstGeom>
      </xdr:spPr>
    </xdr:pic>
    <xdr:clientData/>
  </xdr:twoCellAnchor>
  <xdr:twoCellAnchor>
    <xdr:from>
      <xdr:col>8</xdr:col>
      <xdr:colOff>80683</xdr:colOff>
      <xdr:row>55</xdr:row>
      <xdr:rowOff>89649</xdr:rowOff>
    </xdr:from>
    <xdr:to>
      <xdr:col>8</xdr:col>
      <xdr:colOff>403412</xdr:colOff>
      <xdr:row>55</xdr:row>
      <xdr:rowOff>285397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0608" y="32865174"/>
          <a:ext cx="322729" cy="195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345273</xdr:colOff>
      <xdr:row>117</xdr:row>
      <xdr:rowOff>78440</xdr:rowOff>
    </xdr:from>
    <xdr:to>
      <xdr:col>8</xdr:col>
      <xdr:colOff>515471</xdr:colOff>
      <xdr:row>117</xdr:row>
      <xdr:rowOff>314571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110949" y="58158528"/>
          <a:ext cx="170198" cy="236131"/>
        </a:xfrm>
        <a:prstGeom prst="rect">
          <a:avLst/>
        </a:prstGeom>
      </xdr:spPr>
    </xdr:pic>
    <xdr:clientData/>
  </xdr:twoCellAnchor>
  <xdr:twoCellAnchor editAs="oneCell">
    <xdr:from>
      <xdr:col>8</xdr:col>
      <xdr:colOff>11207</xdr:colOff>
      <xdr:row>115</xdr:row>
      <xdr:rowOff>67236</xdr:rowOff>
    </xdr:from>
    <xdr:to>
      <xdr:col>8</xdr:col>
      <xdr:colOff>847914</xdr:colOff>
      <xdr:row>115</xdr:row>
      <xdr:rowOff>358589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776883" y="80984912"/>
          <a:ext cx="8367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114</xdr:row>
      <xdr:rowOff>78442</xdr:rowOff>
    </xdr:from>
    <xdr:to>
      <xdr:col>8</xdr:col>
      <xdr:colOff>862854</xdr:colOff>
      <xdr:row>114</xdr:row>
      <xdr:rowOff>392224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877735" y="56847442"/>
          <a:ext cx="750795" cy="313782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201706</xdr:colOff>
      <xdr:row>116</xdr:row>
      <xdr:rowOff>22412</xdr:rowOff>
    </xdr:from>
    <xdr:to>
      <xdr:col>8</xdr:col>
      <xdr:colOff>694765</xdr:colOff>
      <xdr:row>116</xdr:row>
      <xdr:rowOff>307514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967382" y="81377118"/>
          <a:ext cx="493059" cy="285102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134470</xdr:colOff>
      <xdr:row>113</xdr:row>
      <xdr:rowOff>44825</xdr:rowOff>
    </xdr:from>
    <xdr:to>
      <xdr:col>8</xdr:col>
      <xdr:colOff>750794</xdr:colOff>
      <xdr:row>113</xdr:row>
      <xdr:rowOff>309258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900146" y="80088443"/>
          <a:ext cx="616324" cy="264433"/>
        </a:xfrm>
        <a:prstGeom prst="rect">
          <a:avLst/>
        </a:prstGeom>
      </xdr:spPr>
    </xdr:pic>
    <xdr:clientData/>
  </xdr:twoCellAnchor>
  <xdr:oneCellAnchor>
    <xdr:from>
      <xdr:col>8</xdr:col>
      <xdr:colOff>291354</xdr:colOff>
      <xdr:row>10</xdr:row>
      <xdr:rowOff>100852</xdr:rowOff>
    </xdr:from>
    <xdr:ext cx="246529" cy="395129"/>
    <xdr:pic>
      <xdr:nvPicPr>
        <xdr:cNvPr id="10" name="图片 9">
          <a:extLst>
            <a:ext uri="{FF2B5EF4-FFF2-40B4-BE49-F238E27FC236}">
              <a16:creationId xmlns:a16="http://schemas.microsoft.com/office/drawing/2014/main" id="{82F6B0D6-A177-4611-B671-EE9A704A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4471146"/>
          <a:ext cx="246529" cy="395129"/>
        </a:xfrm>
        <a:prstGeom prst="rect">
          <a:avLst/>
        </a:prstGeom>
      </xdr:spPr>
    </xdr:pic>
    <xdr:clientData/>
  </xdr:oneCellAnchor>
  <xdr:oneCellAnchor>
    <xdr:from>
      <xdr:col>8</xdr:col>
      <xdr:colOff>291354</xdr:colOff>
      <xdr:row>11</xdr:row>
      <xdr:rowOff>100852</xdr:rowOff>
    </xdr:from>
    <xdr:ext cx="246529" cy="395129"/>
    <xdr:pic>
      <xdr:nvPicPr>
        <xdr:cNvPr id="11" name="图片 10">
          <a:extLst>
            <a:ext uri="{FF2B5EF4-FFF2-40B4-BE49-F238E27FC236}">
              <a16:creationId xmlns:a16="http://schemas.microsoft.com/office/drawing/2014/main" id="{82744ACE-75F9-46CB-87CC-19888CAAC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4471146"/>
          <a:ext cx="246529" cy="395129"/>
        </a:xfrm>
        <a:prstGeom prst="rect">
          <a:avLst/>
        </a:prstGeom>
      </xdr:spPr>
    </xdr:pic>
    <xdr:clientData/>
  </xdr:oneCellAnchor>
  <xdr:oneCellAnchor>
    <xdr:from>
      <xdr:col>8</xdr:col>
      <xdr:colOff>291354</xdr:colOff>
      <xdr:row>12</xdr:row>
      <xdr:rowOff>100852</xdr:rowOff>
    </xdr:from>
    <xdr:ext cx="246529" cy="395129"/>
    <xdr:pic>
      <xdr:nvPicPr>
        <xdr:cNvPr id="12" name="图片 11">
          <a:extLst>
            <a:ext uri="{FF2B5EF4-FFF2-40B4-BE49-F238E27FC236}">
              <a16:creationId xmlns:a16="http://schemas.microsoft.com/office/drawing/2014/main" id="{001FBEA6-583E-4995-B6CF-707D55774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5042646"/>
          <a:ext cx="246529" cy="395129"/>
        </a:xfrm>
        <a:prstGeom prst="rect">
          <a:avLst/>
        </a:prstGeom>
      </xdr:spPr>
    </xdr:pic>
    <xdr:clientData/>
  </xdr:oneCellAnchor>
  <xdr:twoCellAnchor>
    <xdr:from>
      <xdr:col>8</xdr:col>
      <xdr:colOff>197784</xdr:colOff>
      <xdr:row>14</xdr:row>
      <xdr:rowOff>81243</xdr:rowOff>
    </xdr:from>
    <xdr:to>
      <xdr:col>8</xdr:col>
      <xdr:colOff>445434</xdr:colOff>
      <xdr:row>14</xdr:row>
      <xdr:rowOff>451357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35D8FD9-D313-462A-925D-A64F34AE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67375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197784</xdr:colOff>
      <xdr:row>15</xdr:row>
      <xdr:rowOff>81243</xdr:rowOff>
    </xdr:from>
    <xdr:to>
      <xdr:col>8</xdr:col>
      <xdr:colOff>445434</xdr:colOff>
      <xdr:row>15</xdr:row>
      <xdr:rowOff>451357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B378D23-4068-4174-AD71-248A8B5C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67375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197784</xdr:colOff>
      <xdr:row>16</xdr:row>
      <xdr:rowOff>81243</xdr:rowOff>
    </xdr:from>
    <xdr:to>
      <xdr:col>8</xdr:col>
      <xdr:colOff>445434</xdr:colOff>
      <xdr:row>16</xdr:row>
      <xdr:rowOff>451357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D3FDC6C0-9215-45A5-9D4A-D508D592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73090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18</xdr:row>
      <xdr:rowOff>180414</xdr:rowOff>
    </xdr:from>
    <xdr:to>
      <xdr:col>8</xdr:col>
      <xdr:colOff>412825</xdr:colOff>
      <xdr:row>18</xdr:row>
      <xdr:rowOff>464806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2E974F1-FF1E-456C-8D8A-DA787F831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241" y="9122708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22</xdr:row>
      <xdr:rowOff>143996</xdr:rowOff>
    </xdr:from>
    <xdr:to>
      <xdr:col>8</xdr:col>
      <xdr:colOff>440952</xdr:colOff>
      <xdr:row>22</xdr:row>
      <xdr:rowOff>514110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F9F2709D-C35A-424E-A676-25AD8E26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8978" y="10800790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25</xdr:row>
      <xdr:rowOff>28575</xdr:rowOff>
    </xdr:from>
    <xdr:to>
      <xdr:col>8</xdr:col>
      <xdr:colOff>446554</xdr:colOff>
      <xdr:row>26</xdr:row>
      <xdr:rowOff>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D6E38F53-39A5-45E4-8BE0-425BFCDA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28</xdr:row>
      <xdr:rowOff>28575</xdr:rowOff>
    </xdr:from>
    <xdr:to>
      <xdr:col>8</xdr:col>
      <xdr:colOff>446554</xdr:colOff>
      <xdr:row>29</xdr:row>
      <xdr:rowOff>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F6E392B-F93D-405E-ACE6-56183ACA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27</xdr:row>
      <xdr:rowOff>28575</xdr:rowOff>
    </xdr:from>
    <xdr:to>
      <xdr:col>8</xdr:col>
      <xdr:colOff>446554</xdr:colOff>
      <xdr:row>28</xdr:row>
      <xdr:rowOff>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7EA4862-89AE-480C-92D1-F79A74E4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1143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313764</xdr:colOff>
      <xdr:row>59</xdr:row>
      <xdr:rowOff>100854</xdr:rowOff>
    </xdr:from>
    <xdr:ext cx="156884" cy="305172"/>
    <xdr:pic>
      <xdr:nvPicPr>
        <xdr:cNvPr id="23" name="图片 22">
          <a:extLst>
            <a:ext uri="{FF2B5EF4-FFF2-40B4-BE49-F238E27FC236}">
              <a16:creationId xmlns:a16="http://schemas.microsoft.com/office/drawing/2014/main" id="{705DB7EB-57ED-4D42-AC40-23AEEA645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79440" y="26188148"/>
          <a:ext cx="156884" cy="305172"/>
        </a:xfrm>
        <a:prstGeom prst="rect">
          <a:avLst/>
        </a:prstGeom>
      </xdr:spPr>
    </xdr:pic>
    <xdr:clientData/>
  </xdr:oneCellAnchor>
  <xdr:oneCellAnchor>
    <xdr:from>
      <xdr:col>8</xdr:col>
      <xdr:colOff>369795</xdr:colOff>
      <xdr:row>60</xdr:row>
      <xdr:rowOff>67235</xdr:rowOff>
    </xdr:from>
    <xdr:ext cx="212912" cy="433798"/>
    <xdr:pic>
      <xdr:nvPicPr>
        <xdr:cNvPr id="24" name="图片 23">
          <a:extLst>
            <a:ext uri="{FF2B5EF4-FFF2-40B4-BE49-F238E27FC236}">
              <a16:creationId xmlns:a16="http://schemas.microsoft.com/office/drawing/2014/main" id="{85F33345-2D02-4FE4-BCDA-1A9BF158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35471" y="26726029"/>
          <a:ext cx="212912" cy="433798"/>
        </a:xfrm>
        <a:prstGeom prst="rect">
          <a:avLst/>
        </a:prstGeom>
      </xdr:spPr>
    </xdr:pic>
    <xdr:clientData/>
  </xdr:oneCellAnchor>
  <xdr:twoCellAnchor>
    <xdr:from>
      <xdr:col>8</xdr:col>
      <xdr:colOff>257735</xdr:colOff>
      <xdr:row>72</xdr:row>
      <xdr:rowOff>112059</xdr:rowOff>
    </xdr:from>
    <xdr:to>
      <xdr:col>8</xdr:col>
      <xdr:colOff>401735</xdr:colOff>
      <xdr:row>72</xdr:row>
      <xdr:rowOff>364059</xdr:rowOff>
    </xdr:to>
    <xdr:pic>
      <xdr:nvPicPr>
        <xdr:cNvPr id="25" name="Picture 34">
          <a:extLst>
            <a:ext uri="{FF2B5EF4-FFF2-40B4-BE49-F238E27FC236}">
              <a16:creationId xmlns:a16="http://schemas.microsoft.com/office/drawing/2014/main" id="{AE2FBF92-05A7-4E19-BCB6-53FE74D66E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34200353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108857</xdr:colOff>
      <xdr:row>76</xdr:row>
      <xdr:rowOff>0</xdr:rowOff>
    </xdr:from>
    <xdr:to>
      <xdr:col>8</xdr:col>
      <xdr:colOff>341267</xdr:colOff>
      <xdr:row>76</xdr:row>
      <xdr:rowOff>464820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F12D2F15-4C70-4BFA-88BA-0E9D236F7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52682" y="2616517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163286</xdr:colOff>
      <xdr:row>77</xdr:row>
      <xdr:rowOff>81643</xdr:rowOff>
    </xdr:from>
    <xdr:to>
      <xdr:col>8</xdr:col>
      <xdr:colOff>570956</xdr:colOff>
      <xdr:row>77</xdr:row>
      <xdr:rowOff>486138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86357794-859A-4C92-9F86-A6D0CED5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905750" y="42100500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78</xdr:row>
      <xdr:rowOff>88900</xdr:rowOff>
    </xdr:from>
    <xdr:to>
      <xdr:col>8</xdr:col>
      <xdr:colOff>487681</xdr:colOff>
      <xdr:row>78</xdr:row>
      <xdr:rowOff>400628</xdr:rowOff>
    </xdr:to>
    <xdr:pic>
      <xdr:nvPicPr>
        <xdr:cNvPr id="100" name="Picture 11">
          <a:extLst>
            <a:ext uri="{FF2B5EF4-FFF2-40B4-BE49-F238E27FC236}">
              <a16:creationId xmlns:a16="http://schemas.microsoft.com/office/drawing/2014/main" id="{39C7D3C7-32FB-4267-BA0D-F9842A4B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7802880" y="27397075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74</xdr:row>
      <xdr:rowOff>147955</xdr:rowOff>
    </xdr:from>
    <xdr:to>
      <xdr:col>8</xdr:col>
      <xdr:colOff>473075</xdr:colOff>
      <xdr:row>74</xdr:row>
      <xdr:rowOff>412750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9F89CF77-EAD7-457C-AC52-DF4CA82D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761605" y="280276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90</xdr:row>
      <xdr:rowOff>68037</xdr:rowOff>
    </xdr:from>
    <xdr:to>
      <xdr:col>8</xdr:col>
      <xdr:colOff>688164</xdr:colOff>
      <xdr:row>90</xdr:row>
      <xdr:rowOff>449037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F9D16430-1754-47DA-8DE5-7D5FB9CD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852682" y="33662712"/>
          <a:ext cx="579307" cy="381000"/>
        </a:xfrm>
        <a:prstGeom prst="rect">
          <a:avLst/>
        </a:prstGeom>
      </xdr:spPr>
    </xdr:pic>
    <xdr:clientData/>
  </xdr:twoCellAnchor>
  <xdr:twoCellAnchor>
    <xdr:from>
      <xdr:col>8</xdr:col>
      <xdr:colOff>257735</xdr:colOff>
      <xdr:row>73</xdr:row>
      <xdr:rowOff>112059</xdr:rowOff>
    </xdr:from>
    <xdr:to>
      <xdr:col>8</xdr:col>
      <xdr:colOff>401735</xdr:colOff>
      <xdr:row>73</xdr:row>
      <xdr:rowOff>364059</xdr:rowOff>
    </xdr:to>
    <xdr:pic>
      <xdr:nvPicPr>
        <xdr:cNvPr id="103" name="Picture 34">
          <a:extLst>
            <a:ext uri="{FF2B5EF4-FFF2-40B4-BE49-F238E27FC236}">
              <a16:creationId xmlns:a16="http://schemas.microsoft.com/office/drawing/2014/main" id="{7822DABD-F7AF-48AB-86D7-14016DFAE7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34771853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75</xdr:row>
      <xdr:rowOff>147955</xdr:rowOff>
    </xdr:from>
    <xdr:to>
      <xdr:col>8</xdr:col>
      <xdr:colOff>473075</xdr:colOff>
      <xdr:row>75</xdr:row>
      <xdr:rowOff>412750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48C77379-1CF5-4FD4-86CC-028F2956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783456" y="37665249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89648</xdr:colOff>
      <xdr:row>154</xdr:row>
      <xdr:rowOff>71718</xdr:rowOff>
    </xdr:from>
    <xdr:to>
      <xdr:col>8</xdr:col>
      <xdr:colOff>638736</xdr:colOff>
      <xdr:row>154</xdr:row>
      <xdr:rowOff>392206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F790E88B-3DC4-4B56-9773-0F3F1267B3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5324" y="63306512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230531</xdr:colOff>
      <xdr:row>80</xdr:row>
      <xdr:rowOff>78440</xdr:rowOff>
    </xdr:from>
    <xdr:ext cx="172881" cy="383441"/>
    <xdr:pic>
      <xdr:nvPicPr>
        <xdr:cNvPr id="109" name="图片 108">
          <a:extLst>
            <a:ext uri="{FF2B5EF4-FFF2-40B4-BE49-F238E27FC236}">
              <a16:creationId xmlns:a16="http://schemas.microsoft.com/office/drawing/2014/main" id="{33C5396A-60D7-4566-8BBD-E7DFE6CF5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96207" y="38738734"/>
          <a:ext cx="172881" cy="383441"/>
        </a:xfrm>
        <a:prstGeom prst="rect">
          <a:avLst/>
        </a:prstGeom>
      </xdr:spPr>
    </xdr:pic>
    <xdr:clientData/>
  </xdr:oneCellAnchor>
  <xdr:twoCellAnchor>
    <xdr:from>
      <xdr:col>8</xdr:col>
      <xdr:colOff>66262</xdr:colOff>
      <xdr:row>83</xdr:row>
      <xdr:rowOff>82827</xdr:rowOff>
    </xdr:from>
    <xdr:to>
      <xdr:col>8</xdr:col>
      <xdr:colOff>297092</xdr:colOff>
      <xdr:row>83</xdr:row>
      <xdr:rowOff>381000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FEBA0559-AA82-475A-9D55-158FED7D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938" y="39886121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108859</xdr:colOff>
      <xdr:row>95</xdr:row>
      <xdr:rowOff>81643</xdr:rowOff>
    </xdr:from>
    <xdr:to>
      <xdr:col>8</xdr:col>
      <xdr:colOff>515281</xdr:colOff>
      <xdr:row>95</xdr:row>
      <xdr:rowOff>476250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23551254-9374-410A-82DE-66D4800F7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452634" y="29637718"/>
          <a:ext cx="406422" cy="394607"/>
        </a:xfrm>
        <a:prstGeom prst="rect">
          <a:avLst/>
        </a:prstGeom>
      </xdr:spPr>
    </xdr:pic>
    <xdr:clientData/>
  </xdr:twoCellAnchor>
  <xdr:oneCellAnchor>
    <xdr:from>
      <xdr:col>8</xdr:col>
      <xdr:colOff>56032</xdr:colOff>
      <xdr:row>98</xdr:row>
      <xdr:rowOff>123265</xdr:rowOff>
    </xdr:from>
    <xdr:ext cx="582410" cy="425824"/>
    <xdr:pic>
      <xdr:nvPicPr>
        <xdr:cNvPr id="116" name="图片 115">
          <a:extLst>
            <a:ext uri="{FF2B5EF4-FFF2-40B4-BE49-F238E27FC236}">
              <a16:creationId xmlns:a16="http://schemas.microsoft.com/office/drawing/2014/main" id="{30612EDB-DFD7-4153-A63A-5FDAC04A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1708" y="47725853"/>
          <a:ext cx="582410" cy="425824"/>
        </a:xfrm>
        <a:prstGeom prst="rect">
          <a:avLst/>
        </a:prstGeom>
      </xdr:spPr>
    </xdr:pic>
    <xdr:clientData/>
  </xdr:oneCellAnchor>
  <xdr:oneCellAnchor>
    <xdr:from>
      <xdr:col>8</xdr:col>
      <xdr:colOff>139273</xdr:colOff>
      <xdr:row>100</xdr:row>
      <xdr:rowOff>132070</xdr:rowOff>
    </xdr:from>
    <xdr:ext cx="543728" cy="336176"/>
    <xdr:pic>
      <xdr:nvPicPr>
        <xdr:cNvPr id="117" name="图片 116">
          <a:extLst>
            <a:ext uri="{FF2B5EF4-FFF2-40B4-BE49-F238E27FC236}">
              <a16:creationId xmlns:a16="http://schemas.microsoft.com/office/drawing/2014/main" id="{1E8F8BB8-D0CA-4F66-BB5A-4795D975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81737" y="55363463"/>
          <a:ext cx="543728" cy="336176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111</xdr:row>
      <xdr:rowOff>44824</xdr:rowOff>
    </xdr:from>
    <xdr:ext cx="633120" cy="476250"/>
    <xdr:pic>
      <xdr:nvPicPr>
        <xdr:cNvPr id="118" name="图片 117">
          <a:extLst>
            <a:ext uri="{FF2B5EF4-FFF2-40B4-BE49-F238E27FC236}">
              <a16:creationId xmlns:a16="http://schemas.microsoft.com/office/drawing/2014/main" id="{0CD1BA87-6589-46BA-8193-FE84D959A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33765" y="55076912"/>
          <a:ext cx="633120" cy="476250"/>
        </a:xfrm>
        <a:prstGeom prst="rect">
          <a:avLst/>
        </a:prstGeom>
      </xdr:spPr>
    </xdr:pic>
    <xdr:clientData/>
  </xdr:oneCellAnchor>
  <xdr:oneCellAnchor>
    <xdr:from>
      <xdr:col>8</xdr:col>
      <xdr:colOff>89647</xdr:colOff>
      <xdr:row>125</xdr:row>
      <xdr:rowOff>89647</xdr:rowOff>
    </xdr:from>
    <xdr:ext cx="705971" cy="356852"/>
    <xdr:pic>
      <xdr:nvPicPr>
        <xdr:cNvPr id="120" name="图片 119">
          <a:extLst>
            <a:ext uri="{FF2B5EF4-FFF2-40B4-BE49-F238E27FC236}">
              <a16:creationId xmlns:a16="http://schemas.microsoft.com/office/drawing/2014/main" id="{D5691335-F57F-42FE-8B0D-2A6C7A1C0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57407735"/>
          <a:ext cx="705971" cy="356852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121</xdr:row>
      <xdr:rowOff>89647</xdr:rowOff>
    </xdr:from>
    <xdr:ext cx="560295" cy="319317"/>
    <xdr:pic>
      <xdr:nvPicPr>
        <xdr:cNvPr id="121" name="图片 120">
          <a:extLst>
            <a:ext uri="{FF2B5EF4-FFF2-40B4-BE49-F238E27FC236}">
              <a16:creationId xmlns:a16="http://schemas.microsoft.com/office/drawing/2014/main" id="{7CB6D602-CDB3-4811-BA5B-3E34618B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33764" y="59895441"/>
          <a:ext cx="560295" cy="319317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123</xdr:row>
      <xdr:rowOff>89647</xdr:rowOff>
    </xdr:from>
    <xdr:ext cx="560295" cy="319317"/>
    <xdr:pic>
      <xdr:nvPicPr>
        <xdr:cNvPr id="122" name="图片 121">
          <a:extLst>
            <a:ext uri="{FF2B5EF4-FFF2-40B4-BE49-F238E27FC236}">
              <a16:creationId xmlns:a16="http://schemas.microsoft.com/office/drawing/2014/main" id="{2EF56D8C-06BD-469F-9A1A-8EC7B643A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33764" y="57407735"/>
          <a:ext cx="560295" cy="319317"/>
        </a:xfrm>
        <a:prstGeom prst="rect">
          <a:avLst/>
        </a:prstGeom>
      </xdr:spPr>
    </xdr:pic>
    <xdr:clientData/>
  </xdr:oneCellAnchor>
  <xdr:oneCellAnchor>
    <xdr:from>
      <xdr:col>8</xdr:col>
      <xdr:colOff>212914</xdr:colOff>
      <xdr:row>131</xdr:row>
      <xdr:rowOff>145677</xdr:rowOff>
    </xdr:from>
    <xdr:ext cx="549087" cy="248772"/>
    <xdr:pic>
      <xdr:nvPicPr>
        <xdr:cNvPr id="123" name="图片 122">
          <a:extLst>
            <a:ext uri="{FF2B5EF4-FFF2-40B4-BE49-F238E27FC236}">
              <a16:creationId xmlns:a16="http://schemas.microsoft.com/office/drawing/2014/main" id="{EFE25F22-1958-4B0F-88BB-189B25F9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78590" y="59749765"/>
          <a:ext cx="549087" cy="248772"/>
        </a:xfrm>
        <a:prstGeom prst="rect">
          <a:avLst/>
        </a:prstGeom>
      </xdr:spPr>
    </xdr:pic>
    <xdr:clientData/>
  </xdr:oneCellAnchor>
  <xdr:oneCellAnchor>
    <xdr:from>
      <xdr:col>8</xdr:col>
      <xdr:colOff>179294</xdr:colOff>
      <xdr:row>136</xdr:row>
      <xdr:rowOff>179295</xdr:rowOff>
    </xdr:from>
    <xdr:ext cx="537883" cy="337124"/>
    <xdr:pic>
      <xdr:nvPicPr>
        <xdr:cNvPr id="124" name="图片 123">
          <a:extLst>
            <a:ext uri="{FF2B5EF4-FFF2-40B4-BE49-F238E27FC236}">
              <a16:creationId xmlns:a16="http://schemas.microsoft.com/office/drawing/2014/main" id="{BF1660E2-8442-4DB7-9FAD-FFAA11E62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44970" y="62640883"/>
          <a:ext cx="537883" cy="337124"/>
        </a:xfrm>
        <a:prstGeom prst="rect">
          <a:avLst/>
        </a:prstGeom>
      </xdr:spPr>
    </xdr:pic>
    <xdr:clientData/>
  </xdr:oneCellAnchor>
  <xdr:oneCellAnchor>
    <xdr:from>
      <xdr:col>8</xdr:col>
      <xdr:colOff>123265</xdr:colOff>
      <xdr:row>143</xdr:row>
      <xdr:rowOff>56029</xdr:rowOff>
    </xdr:from>
    <xdr:ext cx="616324" cy="474383"/>
    <xdr:pic>
      <xdr:nvPicPr>
        <xdr:cNvPr id="125" name="图片 124">
          <a:extLst>
            <a:ext uri="{FF2B5EF4-FFF2-40B4-BE49-F238E27FC236}">
              <a16:creationId xmlns:a16="http://schemas.microsoft.com/office/drawing/2014/main" id="{374AA350-9018-426B-9B1F-687721F45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88941" y="63660617"/>
          <a:ext cx="616324" cy="474383"/>
        </a:xfrm>
        <a:prstGeom prst="rect">
          <a:avLst/>
        </a:prstGeom>
      </xdr:spPr>
    </xdr:pic>
    <xdr:clientData/>
  </xdr:oneCellAnchor>
  <xdr:oneCellAnchor>
    <xdr:from>
      <xdr:col>8</xdr:col>
      <xdr:colOff>107577</xdr:colOff>
      <xdr:row>144</xdr:row>
      <xdr:rowOff>17929</xdr:rowOff>
    </xdr:from>
    <xdr:ext cx="616324" cy="474383"/>
    <xdr:pic>
      <xdr:nvPicPr>
        <xdr:cNvPr id="126" name="图片 125">
          <a:extLst>
            <a:ext uri="{FF2B5EF4-FFF2-40B4-BE49-F238E27FC236}">
              <a16:creationId xmlns:a16="http://schemas.microsoft.com/office/drawing/2014/main" id="{57B20DF5-1B02-4D1B-9F4F-27644EDF9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73253" y="64194017"/>
          <a:ext cx="616324" cy="474383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146</xdr:row>
      <xdr:rowOff>123265</xdr:rowOff>
    </xdr:from>
    <xdr:ext cx="320749" cy="235323"/>
    <xdr:pic>
      <xdr:nvPicPr>
        <xdr:cNvPr id="127" name="图片 126">
          <a:extLst>
            <a:ext uri="{FF2B5EF4-FFF2-40B4-BE49-F238E27FC236}">
              <a16:creationId xmlns:a16="http://schemas.microsoft.com/office/drawing/2014/main" id="{91D92DCF-4968-47CA-A509-8C6996567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65442353"/>
          <a:ext cx="320749" cy="235323"/>
        </a:xfrm>
        <a:prstGeom prst="rect">
          <a:avLst/>
        </a:prstGeom>
      </xdr:spPr>
    </xdr:pic>
    <xdr:clientData/>
  </xdr:oneCellAnchor>
  <xdr:oneCellAnchor>
    <xdr:from>
      <xdr:col>8</xdr:col>
      <xdr:colOff>179295</xdr:colOff>
      <xdr:row>145</xdr:row>
      <xdr:rowOff>67236</xdr:rowOff>
    </xdr:from>
    <xdr:ext cx="437030" cy="377132"/>
    <xdr:pic>
      <xdr:nvPicPr>
        <xdr:cNvPr id="128" name="图片 127">
          <a:extLst>
            <a:ext uri="{FF2B5EF4-FFF2-40B4-BE49-F238E27FC236}">
              <a16:creationId xmlns:a16="http://schemas.microsoft.com/office/drawing/2014/main" id="{E7548345-31A1-4B38-9FC5-2C3AF16D3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44971" y="64814824"/>
          <a:ext cx="437030" cy="377132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148</xdr:row>
      <xdr:rowOff>89647</xdr:rowOff>
    </xdr:from>
    <xdr:ext cx="435138" cy="291353"/>
    <xdr:pic>
      <xdr:nvPicPr>
        <xdr:cNvPr id="129" name="图片 128">
          <a:extLst>
            <a:ext uri="{FF2B5EF4-FFF2-40B4-BE49-F238E27FC236}">
              <a16:creationId xmlns:a16="http://schemas.microsoft.com/office/drawing/2014/main" id="{7AB4F6D7-8AA3-4D12-B9BF-90531DEC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33764" y="65980235"/>
          <a:ext cx="435138" cy="291353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147</xdr:row>
      <xdr:rowOff>123265</xdr:rowOff>
    </xdr:from>
    <xdr:ext cx="320749" cy="235323"/>
    <xdr:pic>
      <xdr:nvPicPr>
        <xdr:cNvPr id="130" name="图片 129">
          <a:extLst>
            <a:ext uri="{FF2B5EF4-FFF2-40B4-BE49-F238E27FC236}">
              <a16:creationId xmlns:a16="http://schemas.microsoft.com/office/drawing/2014/main" id="{4D9C99A3-7477-4DA9-9967-2BDF4685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68299853"/>
          <a:ext cx="320749" cy="235323"/>
        </a:xfrm>
        <a:prstGeom prst="rect">
          <a:avLst/>
        </a:prstGeom>
      </xdr:spPr>
    </xdr:pic>
    <xdr:clientData/>
  </xdr:oneCellAnchor>
  <xdr:oneCellAnchor>
    <xdr:from>
      <xdr:col>8</xdr:col>
      <xdr:colOff>201707</xdr:colOff>
      <xdr:row>150</xdr:row>
      <xdr:rowOff>100854</xdr:rowOff>
    </xdr:from>
    <xdr:ext cx="420779" cy="358588"/>
    <xdr:pic>
      <xdr:nvPicPr>
        <xdr:cNvPr id="131" name="图片 130">
          <a:extLst>
            <a:ext uri="{FF2B5EF4-FFF2-40B4-BE49-F238E27FC236}">
              <a16:creationId xmlns:a16="http://schemas.microsoft.com/office/drawing/2014/main" id="{CE7FF2CE-289D-42BC-8536-13D5440FD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67383" y="69991942"/>
          <a:ext cx="420779" cy="358588"/>
        </a:xfrm>
        <a:prstGeom prst="rect">
          <a:avLst/>
        </a:prstGeom>
      </xdr:spPr>
    </xdr:pic>
    <xdr:clientData/>
  </xdr:oneCellAnchor>
  <xdr:oneCellAnchor>
    <xdr:from>
      <xdr:col>8</xdr:col>
      <xdr:colOff>212912</xdr:colOff>
      <xdr:row>156</xdr:row>
      <xdr:rowOff>145678</xdr:rowOff>
    </xdr:from>
    <xdr:ext cx="336177" cy="327862"/>
    <xdr:pic>
      <xdr:nvPicPr>
        <xdr:cNvPr id="132" name="图片 131">
          <a:extLst>
            <a:ext uri="{FF2B5EF4-FFF2-40B4-BE49-F238E27FC236}">
              <a16:creationId xmlns:a16="http://schemas.microsoft.com/office/drawing/2014/main" id="{7EA8D327-5EAE-4814-BC38-D0357288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78588" y="72894266"/>
          <a:ext cx="336177" cy="327862"/>
        </a:xfrm>
        <a:prstGeom prst="rect">
          <a:avLst/>
        </a:prstGeom>
      </xdr:spPr>
    </xdr:pic>
    <xdr:clientData/>
  </xdr:oneCellAnchor>
  <xdr:twoCellAnchor>
    <xdr:from>
      <xdr:col>8</xdr:col>
      <xdr:colOff>189379</xdr:colOff>
      <xdr:row>30</xdr:row>
      <xdr:rowOff>28575</xdr:rowOff>
    </xdr:from>
    <xdr:to>
      <xdr:col>8</xdr:col>
      <xdr:colOff>446554</xdr:colOff>
      <xdr:row>31</xdr:row>
      <xdr:rowOff>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BEC94B95-7992-4C5A-8FEA-7A23EC40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64003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193302</xdr:colOff>
      <xdr:row>21</xdr:row>
      <xdr:rowOff>143996</xdr:rowOff>
    </xdr:from>
    <xdr:to>
      <xdr:col>8</xdr:col>
      <xdr:colOff>440952</xdr:colOff>
      <xdr:row>21</xdr:row>
      <xdr:rowOff>514110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F8B5CE10-4CB2-4BD8-A9A6-B0AC54B7E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5766" y="10798389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193302</xdr:colOff>
      <xdr:row>23</xdr:row>
      <xdr:rowOff>143996</xdr:rowOff>
    </xdr:from>
    <xdr:to>
      <xdr:col>8</xdr:col>
      <xdr:colOff>440952</xdr:colOff>
      <xdr:row>23</xdr:row>
      <xdr:rowOff>514110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51F0585B-05D3-452E-80F4-3FF76776B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5766" y="11941389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29</xdr:row>
      <xdr:rowOff>28575</xdr:rowOff>
    </xdr:from>
    <xdr:to>
      <xdr:col>8</xdr:col>
      <xdr:colOff>446554</xdr:colOff>
      <xdr:row>30</xdr:row>
      <xdr:rowOff>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FF811D7D-9E5F-4E8E-982C-E50B4EE9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3204" y="1489710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89647</xdr:colOff>
      <xdr:row>120</xdr:row>
      <xdr:rowOff>89647</xdr:rowOff>
    </xdr:from>
    <xdr:ext cx="705971" cy="356852"/>
    <xdr:pic>
      <xdr:nvPicPr>
        <xdr:cNvPr id="65" name="图片 64">
          <a:extLst>
            <a:ext uri="{FF2B5EF4-FFF2-40B4-BE49-F238E27FC236}">
              <a16:creationId xmlns:a16="http://schemas.microsoft.com/office/drawing/2014/main" id="{9C96E643-BE43-4B47-9602-6AA10514E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66394853"/>
          <a:ext cx="705971" cy="356852"/>
        </a:xfrm>
        <a:prstGeom prst="rect">
          <a:avLst/>
        </a:prstGeom>
      </xdr:spPr>
    </xdr:pic>
    <xdr:clientData/>
  </xdr:oneCellAnchor>
  <xdr:oneCellAnchor>
    <xdr:from>
      <xdr:col>8</xdr:col>
      <xdr:colOff>89647</xdr:colOff>
      <xdr:row>122</xdr:row>
      <xdr:rowOff>89647</xdr:rowOff>
    </xdr:from>
    <xdr:ext cx="705971" cy="356852"/>
    <xdr:pic>
      <xdr:nvPicPr>
        <xdr:cNvPr id="106" name="图片 105">
          <a:extLst>
            <a:ext uri="{FF2B5EF4-FFF2-40B4-BE49-F238E27FC236}">
              <a16:creationId xmlns:a16="http://schemas.microsoft.com/office/drawing/2014/main" id="{A0E93DD9-3593-47F6-99E0-DAD838FA3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66966353"/>
          <a:ext cx="705971" cy="356852"/>
        </a:xfrm>
        <a:prstGeom prst="rect">
          <a:avLst/>
        </a:prstGeom>
      </xdr:spPr>
    </xdr:pic>
    <xdr:clientData/>
  </xdr:oneCellAnchor>
  <xdr:twoCellAnchor editAs="oneCell">
    <xdr:from>
      <xdr:col>8</xdr:col>
      <xdr:colOff>114901</xdr:colOff>
      <xdr:row>91</xdr:row>
      <xdr:rowOff>95248</xdr:rowOff>
    </xdr:from>
    <xdr:to>
      <xdr:col>8</xdr:col>
      <xdr:colOff>557954</xdr:colOff>
      <xdr:row>91</xdr:row>
      <xdr:rowOff>503464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912E1565-1EF0-E13E-FC21-69296793B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857365" y="50754641"/>
          <a:ext cx="443053" cy="408216"/>
        </a:xfrm>
        <a:prstGeom prst="rect">
          <a:avLst/>
        </a:prstGeom>
      </xdr:spPr>
    </xdr:pic>
    <xdr:clientData/>
  </xdr:twoCellAnchor>
  <xdr:twoCellAnchor editAs="oneCell">
    <xdr:from>
      <xdr:col>8</xdr:col>
      <xdr:colOff>40821</xdr:colOff>
      <xdr:row>92</xdr:row>
      <xdr:rowOff>37442</xdr:rowOff>
    </xdr:from>
    <xdr:to>
      <xdr:col>8</xdr:col>
      <xdr:colOff>593872</xdr:colOff>
      <xdr:row>92</xdr:row>
      <xdr:rowOff>547007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9EC67E89-2D01-4FF8-9AFA-539645709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10800000" flipH="1" flipV="1">
          <a:off x="7783285" y="51268335"/>
          <a:ext cx="553051" cy="509565"/>
        </a:xfrm>
        <a:prstGeom prst="rect">
          <a:avLst/>
        </a:prstGeom>
      </xdr:spPr>
    </xdr:pic>
    <xdr:clientData/>
  </xdr:twoCellAnchor>
  <xdr:oneCellAnchor>
    <xdr:from>
      <xdr:col>8</xdr:col>
      <xdr:colOff>75409</xdr:colOff>
      <xdr:row>93</xdr:row>
      <xdr:rowOff>54429</xdr:rowOff>
    </xdr:from>
    <xdr:ext cx="441663" cy="377066"/>
    <xdr:pic>
      <xdr:nvPicPr>
        <xdr:cNvPr id="108" name="图片 107">
          <a:extLst>
            <a:ext uri="{FF2B5EF4-FFF2-40B4-BE49-F238E27FC236}">
              <a16:creationId xmlns:a16="http://schemas.microsoft.com/office/drawing/2014/main" id="{CBA63944-17C6-40BE-AB9C-526855DC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817873" y="52428322"/>
          <a:ext cx="441663" cy="377066"/>
        </a:xfrm>
        <a:prstGeom prst="rect">
          <a:avLst/>
        </a:prstGeom>
      </xdr:spPr>
    </xdr:pic>
    <xdr:clientData/>
  </xdr:oneCellAnchor>
  <xdr:twoCellAnchor editAs="oneCell">
    <xdr:from>
      <xdr:col>8</xdr:col>
      <xdr:colOff>204108</xdr:colOff>
      <xdr:row>94</xdr:row>
      <xdr:rowOff>91577</xdr:rowOff>
    </xdr:from>
    <xdr:to>
      <xdr:col>8</xdr:col>
      <xdr:colOff>625929</xdr:colOff>
      <xdr:row>94</xdr:row>
      <xdr:rowOff>458561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315D23F-7A68-31F5-D7F0-47F4E89A9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946572" y="52465470"/>
          <a:ext cx="421821" cy="366984"/>
        </a:xfrm>
        <a:prstGeom prst="rect">
          <a:avLst/>
        </a:prstGeom>
      </xdr:spPr>
    </xdr:pic>
    <xdr:clientData/>
  </xdr:twoCellAnchor>
  <xdr:twoCellAnchor>
    <xdr:from>
      <xdr:col>8</xdr:col>
      <xdr:colOff>89648</xdr:colOff>
      <xdr:row>153</xdr:row>
      <xdr:rowOff>71718</xdr:rowOff>
    </xdr:from>
    <xdr:to>
      <xdr:col>8</xdr:col>
      <xdr:colOff>638736</xdr:colOff>
      <xdr:row>153</xdr:row>
      <xdr:rowOff>392206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E1EED21E-E498-40FA-883A-D2B99CA7BE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2112" y="83878111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89647</xdr:colOff>
      <xdr:row>34</xdr:row>
      <xdr:rowOff>100852</xdr:rowOff>
    </xdr:from>
    <xdr:to>
      <xdr:col>8</xdr:col>
      <xdr:colOff>511856</xdr:colOff>
      <xdr:row>34</xdr:row>
      <xdr:rowOff>336177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C366B3F8-123A-4C1F-8B2B-30E875833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0672" y="9597277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217714</xdr:colOff>
      <xdr:row>35</xdr:row>
      <xdr:rowOff>68035</xdr:rowOff>
    </xdr:from>
    <xdr:to>
      <xdr:col>8</xdr:col>
      <xdr:colOff>421320</xdr:colOff>
      <xdr:row>35</xdr:row>
      <xdr:rowOff>303358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F10975C9-6D64-4D8B-93F6-D739D2BC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960178" y="20941392"/>
          <a:ext cx="203606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33</xdr:row>
      <xdr:rowOff>81643</xdr:rowOff>
    </xdr:from>
    <xdr:to>
      <xdr:col>8</xdr:col>
      <xdr:colOff>636644</xdr:colOff>
      <xdr:row>33</xdr:row>
      <xdr:rowOff>476250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7E4E70A5-8323-E64A-86AA-BD3681AD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4107" y="19880036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217716</xdr:colOff>
      <xdr:row>36</xdr:row>
      <xdr:rowOff>40822</xdr:rowOff>
    </xdr:from>
    <xdr:to>
      <xdr:col>8</xdr:col>
      <xdr:colOff>360110</xdr:colOff>
      <xdr:row>36</xdr:row>
      <xdr:rowOff>544286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50BB05F9-861B-697C-14E0-84E436D15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960180" y="21485679"/>
          <a:ext cx="142394" cy="503464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31</xdr:row>
      <xdr:rowOff>27214</xdr:rowOff>
    </xdr:from>
    <xdr:to>
      <xdr:col>8</xdr:col>
      <xdr:colOff>482337</xdr:colOff>
      <xdr:row>31</xdr:row>
      <xdr:rowOff>530678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633E2194-B769-663F-2851-8ED1E03F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946571" y="18682607"/>
          <a:ext cx="278230" cy="50346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32</xdr:row>
      <xdr:rowOff>54429</xdr:rowOff>
    </xdr:from>
    <xdr:to>
      <xdr:col>8</xdr:col>
      <xdr:colOff>421823</xdr:colOff>
      <xdr:row>32</xdr:row>
      <xdr:rowOff>485044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25F9EA72-9CF4-10C6-FD33-B633ABB1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932965" y="19281322"/>
          <a:ext cx="231322" cy="430615"/>
        </a:xfrm>
        <a:prstGeom prst="rect">
          <a:avLst/>
        </a:prstGeom>
      </xdr:spPr>
    </xdr:pic>
    <xdr:clientData/>
  </xdr:twoCellAnchor>
  <xdr:oneCellAnchor>
    <xdr:from>
      <xdr:col>8</xdr:col>
      <xdr:colOff>156882</xdr:colOff>
      <xdr:row>141</xdr:row>
      <xdr:rowOff>123265</xdr:rowOff>
    </xdr:from>
    <xdr:ext cx="320749" cy="235323"/>
    <xdr:pic>
      <xdr:nvPicPr>
        <xdr:cNvPr id="141" name="图片 140">
          <a:extLst>
            <a:ext uri="{FF2B5EF4-FFF2-40B4-BE49-F238E27FC236}">
              <a16:creationId xmlns:a16="http://schemas.microsoft.com/office/drawing/2014/main" id="{215CE245-07F8-43D1-B1B6-F470731C3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99346" y="82718622"/>
          <a:ext cx="320749" cy="235323"/>
        </a:xfrm>
        <a:prstGeom prst="rect">
          <a:avLst/>
        </a:prstGeom>
      </xdr:spPr>
    </xdr:pic>
    <xdr:clientData/>
  </xdr:oneCellAnchor>
  <xdr:twoCellAnchor editAs="oneCell">
    <xdr:from>
      <xdr:col>8</xdr:col>
      <xdr:colOff>145677</xdr:colOff>
      <xdr:row>130</xdr:row>
      <xdr:rowOff>134471</xdr:rowOff>
    </xdr:from>
    <xdr:to>
      <xdr:col>8</xdr:col>
      <xdr:colOff>860423</xdr:colOff>
      <xdr:row>130</xdr:row>
      <xdr:rowOff>459441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25F13A1-ED51-4D05-A069-1E351F03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9502" y="73591271"/>
          <a:ext cx="714746" cy="32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176892</xdr:colOff>
      <xdr:row>158</xdr:row>
      <xdr:rowOff>95250</xdr:rowOff>
    </xdr:from>
    <xdr:to>
      <xdr:col>8</xdr:col>
      <xdr:colOff>697851</xdr:colOff>
      <xdr:row>158</xdr:row>
      <xdr:rowOff>476250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19FF42B7-86C4-4DE3-B4EE-7E88D9430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19356" y="89548607"/>
          <a:ext cx="520959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5</xdr:row>
      <xdr:rowOff>235323</xdr:rowOff>
    </xdr:from>
    <xdr:to>
      <xdr:col>2</xdr:col>
      <xdr:colOff>1019736</xdr:colOff>
      <xdr:row>10</xdr:row>
      <xdr:rowOff>40619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765" y="2353235"/>
          <a:ext cx="1826559" cy="2797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68</xdr:row>
      <xdr:rowOff>0</xdr:rowOff>
    </xdr:from>
    <xdr:to>
      <xdr:col>8</xdr:col>
      <xdr:colOff>104775</xdr:colOff>
      <xdr:row>68</xdr:row>
      <xdr:rowOff>0</xdr:rowOff>
    </xdr:to>
    <xdr:pic>
      <xdr:nvPicPr>
        <xdr:cNvPr id="4" name="Picture 463" descr="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401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68</xdr:row>
      <xdr:rowOff>0</xdr:rowOff>
    </xdr:from>
    <xdr:to>
      <xdr:col>8</xdr:col>
      <xdr:colOff>171450</xdr:colOff>
      <xdr:row>68</xdr:row>
      <xdr:rowOff>85725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193210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118</xdr:row>
      <xdr:rowOff>86364</xdr:rowOff>
    </xdr:from>
    <xdr:to>
      <xdr:col>8</xdr:col>
      <xdr:colOff>399208</xdr:colOff>
      <xdr:row>118</xdr:row>
      <xdr:rowOff>414618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2299914"/>
          <a:ext cx="265858" cy="328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130549</xdr:colOff>
      <xdr:row>81</xdr:row>
      <xdr:rowOff>120704</xdr:rowOff>
    </xdr:from>
    <xdr:to>
      <xdr:col>8</xdr:col>
      <xdr:colOff>502024</xdr:colOff>
      <xdr:row>81</xdr:row>
      <xdr:rowOff>395596</xdr:rowOff>
    </xdr:to>
    <xdr:pic>
      <xdr:nvPicPr>
        <xdr:cNvPr id="7" name="Picture 5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799" y="18703979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60512</xdr:colOff>
      <xdr:row>88</xdr:row>
      <xdr:rowOff>0</xdr:rowOff>
    </xdr:from>
    <xdr:to>
      <xdr:col>8</xdr:col>
      <xdr:colOff>555812</xdr:colOff>
      <xdr:row>88</xdr:row>
      <xdr:rowOff>0</xdr:rowOff>
    </xdr:to>
    <xdr:pic>
      <xdr:nvPicPr>
        <xdr:cNvPr id="8" name="Picture 1874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762" y="211074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49695</xdr:colOff>
      <xdr:row>114</xdr:row>
      <xdr:rowOff>134783</xdr:rowOff>
    </xdr:from>
    <xdr:to>
      <xdr:col>8</xdr:col>
      <xdr:colOff>526056</xdr:colOff>
      <xdr:row>114</xdr:row>
      <xdr:rowOff>416391</xdr:rowOff>
    </xdr:to>
    <xdr:pic>
      <xdr:nvPicPr>
        <xdr:cNvPr id="9" name="Picture 88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83945" y="31843508"/>
          <a:ext cx="476361" cy="281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50987</xdr:colOff>
      <xdr:row>88</xdr:row>
      <xdr:rowOff>126705</xdr:rowOff>
    </xdr:from>
    <xdr:to>
      <xdr:col>8</xdr:col>
      <xdr:colOff>555812</xdr:colOff>
      <xdr:row>89</xdr:row>
      <xdr:rowOff>12965</xdr:rowOff>
    </xdr:to>
    <xdr:pic>
      <xdr:nvPicPr>
        <xdr:cNvPr id="10" name="Picture 8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385237" y="21234105"/>
          <a:ext cx="504825" cy="391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108137</xdr:colOff>
      <xdr:row>90</xdr:row>
      <xdr:rowOff>134629</xdr:rowOff>
    </xdr:from>
    <xdr:to>
      <xdr:col>8</xdr:col>
      <xdr:colOff>460562</xdr:colOff>
      <xdr:row>90</xdr:row>
      <xdr:rowOff>468004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442387" y="22251679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127187</xdr:colOff>
      <xdr:row>89</xdr:row>
      <xdr:rowOff>106855</xdr:rowOff>
    </xdr:from>
    <xdr:to>
      <xdr:col>8</xdr:col>
      <xdr:colOff>470087</xdr:colOff>
      <xdr:row>90</xdr:row>
      <xdr:rowOff>21690</xdr:rowOff>
    </xdr:to>
    <xdr:pic>
      <xdr:nvPicPr>
        <xdr:cNvPr id="12" name="Picture 122" descr="rId42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461437" y="21719080"/>
          <a:ext cx="342900" cy="41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68</xdr:row>
      <xdr:rowOff>0</xdr:rowOff>
    </xdr:from>
    <xdr:to>
      <xdr:col>8</xdr:col>
      <xdr:colOff>104775</xdr:colOff>
      <xdr:row>68</xdr:row>
      <xdr:rowOff>0</xdr:rowOff>
    </xdr:to>
    <xdr:pic>
      <xdr:nvPicPr>
        <xdr:cNvPr id="13" name="Picture 463" descr="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401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163046</xdr:colOff>
      <xdr:row>106</xdr:row>
      <xdr:rowOff>116860</xdr:rowOff>
    </xdr:from>
    <xdr:to>
      <xdr:col>8</xdr:col>
      <xdr:colOff>307046</xdr:colOff>
      <xdr:row>106</xdr:row>
      <xdr:rowOff>368860</xdr:rowOff>
    </xdr:to>
    <xdr:pic>
      <xdr:nvPicPr>
        <xdr:cNvPr id="16" name="Picture 105" descr="5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497296" y="27786985"/>
          <a:ext cx="144000" cy="25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55080</xdr:colOff>
      <xdr:row>107</xdr:row>
      <xdr:rowOff>185803</xdr:rowOff>
    </xdr:from>
    <xdr:to>
      <xdr:col>8</xdr:col>
      <xdr:colOff>528345</xdr:colOff>
      <xdr:row>107</xdr:row>
      <xdr:rowOff>438836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330" y="28360753"/>
          <a:ext cx="473265" cy="253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47261</xdr:colOff>
      <xdr:row>91</xdr:row>
      <xdr:rowOff>176997</xdr:rowOff>
    </xdr:from>
    <xdr:to>
      <xdr:col>9</xdr:col>
      <xdr:colOff>4650</xdr:colOff>
      <xdr:row>91</xdr:row>
      <xdr:rowOff>433757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511" y="22798872"/>
          <a:ext cx="519364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31030</xdr:colOff>
      <xdr:row>93</xdr:row>
      <xdr:rowOff>123124</xdr:rowOff>
    </xdr:from>
    <xdr:to>
      <xdr:col>9</xdr:col>
      <xdr:colOff>3653</xdr:colOff>
      <xdr:row>93</xdr:row>
      <xdr:rowOff>384440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5280" y="24764299"/>
          <a:ext cx="534598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32672</xdr:colOff>
      <xdr:row>95</xdr:row>
      <xdr:rowOff>161789</xdr:rowOff>
    </xdr:from>
    <xdr:to>
      <xdr:col>8</xdr:col>
      <xdr:colOff>533593</xdr:colOff>
      <xdr:row>95</xdr:row>
      <xdr:rowOff>410266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922" y="26822264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93569</xdr:colOff>
      <xdr:row>113</xdr:row>
      <xdr:rowOff>99332</xdr:rowOff>
    </xdr:from>
    <xdr:to>
      <xdr:col>8</xdr:col>
      <xdr:colOff>474569</xdr:colOff>
      <xdr:row>113</xdr:row>
      <xdr:rowOff>360448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7819" y="31303232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82923</xdr:colOff>
      <xdr:row>112</xdr:row>
      <xdr:rowOff>86125</xdr:rowOff>
    </xdr:from>
    <xdr:to>
      <xdr:col>8</xdr:col>
      <xdr:colOff>521073</xdr:colOff>
      <xdr:row>112</xdr:row>
      <xdr:rowOff>402876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7173" y="30785200"/>
          <a:ext cx="438150" cy="31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27214</xdr:colOff>
      <xdr:row>104</xdr:row>
      <xdr:rowOff>68037</xdr:rowOff>
    </xdr:from>
    <xdr:to>
      <xdr:col>8</xdr:col>
      <xdr:colOff>528277</xdr:colOff>
      <xdr:row>104</xdr:row>
      <xdr:rowOff>299358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61464" y="27233337"/>
          <a:ext cx="501063" cy="231321"/>
        </a:xfrm>
        <a:prstGeom prst="rect">
          <a:avLst/>
        </a:prstGeom>
      </xdr:spPr>
    </xdr:pic>
    <xdr:clientData/>
  </xdr:twoCellAnchor>
  <xdr:twoCellAnchor editAs="oneCell">
    <xdr:from>
      <xdr:col>8</xdr:col>
      <xdr:colOff>40822</xdr:colOff>
      <xdr:row>109</xdr:row>
      <xdr:rowOff>40821</xdr:rowOff>
    </xdr:from>
    <xdr:to>
      <xdr:col>8</xdr:col>
      <xdr:colOff>530679</xdr:colOff>
      <xdr:row>109</xdr:row>
      <xdr:rowOff>397958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75072" y="29225421"/>
          <a:ext cx="489857" cy="357137"/>
        </a:xfrm>
        <a:prstGeom prst="rect">
          <a:avLst/>
        </a:prstGeom>
      </xdr:spPr>
    </xdr:pic>
    <xdr:clientData/>
  </xdr:twoCellAnchor>
  <xdr:twoCellAnchor editAs="oneCell">
    <xdr:from>
      <xdr:col>8</xdr:col>
      <xdr:colOff>154694</xdr:colOff>
      <xdr:row>29</xdr:row>
      <xdr:rowOff>110530</xdr:rowOff>
    </xdr:from>
    <xdr:to>
      <xdr:col>8</xdr:col>
      <xdr:colOff>378325</xdr:colOff>
      <xdr:row>29</xdr:row>
      <xdr:rowOff>491500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547" y="5948795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156323</xdr:colOff>
      <xdr:row>111</xdr:row>
      <xdr:rowOff>179294</xdr:rowOff>
    </xdr:from>
    <xdr:to>
      <xdr:col>8</xdr:col>
      <xdr:colOff>518273</xdr:colOff>
      <xdr:row>111</xdr:row>
      <xdr:rowOff>398369</xdr:rowOff>
    </xdr:to>
    <xdr:pic>
      <xdr:nvPicPr>
        <xdr:cNvPr id="48" name="Picture 8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 bwMode="auto">
        <a:xfrm rot="16200000">
          <a:off x="7562010" y="3030210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83</xdr:row>
      <xdr:rowOff>54429</xdr:rowOff>
    </xdr:from>
    <xdr:to>
      <xdr:col>8</xdr:col>
      <xdr:colOff>430011</xdr:colOff>
      <xdr:row>83</xdr:row>
      <xdr:rowOff>421822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9142529"/>
          <a:ext cx="334761" cy="36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35405</xdr:colOff>
      <xdr:row>86</xdr:row>
      <xdr:rowOff>14797</xdr:rowOff>
    </xdr:from>
    <xdr:to>
      <xdr:col>8</xdr:col>
      <xdr:colOff>511655</xdr:colOff>
      <xdr:row>86</xdr:row>
      <xdr:rowOff>341781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69655" y="20112547"/>
          <a:ext cx="476250" cy="326984"/>
        </a:xfrm>
        <a:prstGeom prst="rect">
          <a:avLst/>
        </a:prstGeom>
      </xdr:spPr>
    </xdr:pic>
    <xdr:clientData/>
  </xdr:twoCellAnchor>
  <xdr:twoCellAnchor>
    <xdr:from>
      <xdr:col>8</xdr:col>
      <xdr:colOff>162496</xdr:colOff>
      <xdr:row>85</xdr:row>
      <xdr:rowOff>86215</xdr:rowOff>
    </xdr:from>
    <xdr:to>
      <xdr:col>8</xdr:col>
      <xdr:colOff>484440</xdr:colOff>
      <xdr:row>85</xdr:row>
      <xdr:rowOff>381800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746" y="19679140"/>
          <a:ext cx="321944" cy="29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96611</xdr:colOff>
      <xdr:row>87</xdr:row>
      <xdr:rowOff>402772</xdr:rowOff>
    </xdr:from>
    <xdr:to>
      <xdr:col>8</xdr:col>
      <xdr:colOff>96611</xdr:colOff>
      <xdr:row>87</xdr:row>
      <xdr:rowOff>402772</xdr:rowOff>
    </xdr:to>
    <xdr:pic>
      <xdr:nvPicPr>
        <xdr:cNvPr id="54" name="Picture 463" descr="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10053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87</xdr:row>
      <xdr:rowOff>488497</xdr:rowOff>
    </xdr:from>
    <xdr:to>
      <xdr:col>8</xdr:col>
      <xdr:colOff>163286</xdr:colOff>
      <xdr:row>88</xdr:row>
      <xdr:rowOff>70759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7536" y="21091072"/>
          <a:ext cx="0" cy="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87</xdr:row>
      <xdr:rowOff>97972</xdr:rowOff>
    </xdr:from>
    <xdr:to>
      <xdr:col>8</xdr:col>
      <xdr:colOff>96611</xdr:colOff>
      <xdr:row>87</xdr:row>
      <xdr:rowOff>97972</xdr:rowOff>
    </xdr:to>
    <xdr:pic>
      <xdr:nvPicPr>
        <xdr:cNvPr id="56" name="Picture 463" descr="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07005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139627</xdr:colOff>
      <xdr:row>87</xdr:row>
      <xdr:rowOff>121552</xdr:rowOff>
    </xdr:from>
    <xdr:to>
      <xdr:col>8</xdr:col>
      <xdr:colOff>470832</xdr:colOff>
      <xdr:row>87</xdr:row>
      <xdr:rowOff>410616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3877" y="20724127"/>
          <a:ext cx="331205" cy="289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241657</xdr:colOff>
      <xdr:row>63</xdr:row>
      <xdr:rowOff>78582</xdr:rowOff>
    </xdr:from>
    <xdr:to>
      <xdr:col>8</xdr:col>
      <xdr:colOff>385657</xdr:colOff>
      <xdr:row>63</xdr:row>
      <xdr:rowOff>330582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709132" y="372356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64</xdr:row>
      <xdr:rowOff>38100</xdr:rowOff>
    </xdr:from>
    <xdr:to>
      <xdr:col>8</xdr:col>
      <xdr:colOff>363076</xdr:colOff>
      <xdr:row>64</xdr:row>
      <xdr:rowOff>290100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1" y="379571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145678</xdr:colOff>
      <xdr:row>67</xdr:row>
      <xdr:rowOff>0</xdr:rowOff>
    </xdr:from>
    <xdr:to>
      <xdr:col>8</xdr:col>
      <xdr:colOff>526678</xdr:colOff>
      <xdr:row>67</xdr:row>
      <xdr:rowOff>348353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3153" y="37538025"/>
          <a:ext cx="381000" cy="34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273813</xdr:colOff>
      <xdr:row>35</xdr:row>
      <xdr:rowOff>83800</xdr:rowOff>
    </xdr:from>
    <xdr:to>
      <xdr:col>8</xdr:col>
      <xdr:colOff>417813</xdr:colOff>
      <xdr:row>35</xdr:row>
      <xdr:rowOff>335800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288" y="300018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248479</xdr:colOff>
      <xdr:row>33</xdr:row>
      <xdr:rowOff>72853</xdr:rowOff>
    </xdr:from>
    <xdr:to>
      <xdr:col>8</xdr:col>
      <xdr:colOff>392479</xdr:colOff>
      <xdr:row>33</xdr:row>
      <xdr:rowOff>324853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954" y="2960987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274066</xdr:colOff>
      <xdr:row>36</xdr:row>
      <xdr:rowOff>83313</xdr:rowOff>
    </xdr:from>
    <xdr:to>
      <xdr:col>8</xdr:col>
      <xdr:colOff>418066</xdr:colOff>
      <xdr:row>36</xdr:row>
      <xdr:rowOff>335313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541" y="3038233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230826</xdr:colOff>
      <xdr:row>31</xdr:row>
      <xdr:rowOff>153961</xdr:rowOff>
    </xdr:from>
    <xdr:to>
      <xdr:col>8</xdr:col>
      <xdr:colOff>437029</xdr:colOff>
      <xdr:row>31</xdr:row>
      <xdr:rowOff>313765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605085" y="7481820"/>
          <a:ext cx="159804" cy="206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225767</xdr:colOff>
      <xdr:row>38</xdr:row>
      <xdr:rowOff>79560</xdr:rowOff>
    </xdr:from>
    <xdr:to>
      <xdr:col>8</xdr:col>
      <xdr:colOff>369767</xdr:colOff>
      <xdr:row>38</xdr:row>
      <xdr:rowOff>331560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3242" y="2466358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250106</xdr:colOff>
      <xdr:row>45</xdr:row>
      <xdr:rowOff>59187</xdr:rowOff>
    </xdr:from>
    <xdr:to>
      <xdr:col>8</xdr:col>
      <xdr:colOff>394106</xdr:colOff>
      <xdr:row>45</xdr:row>
      <xdr:rowOff>311187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7581" y="2578621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306145</xdr:colOff>
      <xdr:row>46</xdr:row>
      <xdr:rowOff>84323</xdr:rowOff>
    </xdr:from>
    <xdr:to>
      <xdr:col>8</xdr:col>
      <xdr:colOff>450145</xdr:colOff>
      <xdr:row>46</xdr:row>
      <xdr:rowOff>336323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3620" y="2619234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283509</xdr:colOff>
      <xdr:row>47</xdr:row>
      <xdr:rowOff>84044</xdr:rowOff>
    </xdr:from>
    <xdr:to>
      <xdr:col>8</xdr:col>
      <xdr:colOff>427509</xdr:colOff>
      <xdr:row>47</xdr:row>
      <xdr:rowOff>336044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50984" y="2657306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41</xdr:row>
      <xdr:rowOff>59810</xdr:rowOff>
    </xdr:from>
    <xdr:to>
      <xdr:col>8</xdr:col>
      <xdr:colOff>377083</xdr:colOff>
      <xdr:row>41</xdr:row>
      <xdr:rowOff>311810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58" y="2540583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227432</xdr:colOff>
      <xdr:row>39</xdr:row>
      <xdr:rowOff>57150</xdr:rowOff>
    </xdr:from>
    <xdr:to>
      <xdr:col>8</xdr:col>
      <xdr:colOff>400050</xdr:colOff>
      <xdr:row>39</xdr:row>
      <xdr:rowOff>355928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4907" y="25022175"/>
          <a:ext cx="172618" cy="29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241486</xdr:colOff>
      <xdr:row>48</xdr:row>
      <xdr:rowOff>81669</xdr:rowOff>
    </xdr:from>
    <xdr:to>
      <xdr:col>8</xdr:col>
      <xdr:colOff>385486</xdr:colOff>
      <xdr:row>48</xdr:row>
      <xdr:rowOff>333669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8961" y="2695169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247646</xdr:colOff>
      <xdr:row>49</xdr:row>
      <xdr:rowOff>65894</xdr:rowOff>
    </xdr:from>
    <xdr:to>
      <xdr:col>8</xdr:col>
      <xdr:colOff>391646</xdr:colOff>
      <xdr:row>49</xdr:row>
      <xdr:rowOff>317894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121" y="2731691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242609</xdr:colOff>
      <xdr:row>50</xdr:row>
      <xdr:rowOff>63874</xdr:rowOff>
    </xdr:from>
    <xdr:to>
      <xdr:col>8</xdr:col>
      <xdr:colOff>386609</xdr:colOff>
      <xdr:row>50</xdr:row>
      <xdr:rowOff>315874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0084" y="2769589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193301</xdr:colOff>
      <xdr:row>52</xdr:row>
      <xdr:rowOff>105335</xdr:rowOff>
    </xdr:from>
    <xdr:to>
      <xdr:col>8</xdr:col>
      <xdr:colOff>540683</xdr:colOff>
      <xdr:row>52</xdr:row>
      <xdr:rowOff>398416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6626" y="26413385"/>
          <a:ext cx="347382" cy="293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180416</xdr:colOff>
      <xdr:row>53</xdr:row>
      <xdr:rowOff>90768</xdr:rowOff>
    </xdr:from>
    <xdr:to>
      <xdr:col>8</xdr:col>
      <xdr:colOff>552314</xdr:colOff>
      <xdr:row>53</xdr:row>
      <xdr:rowOff>404533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3741" y="26903643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54</xdr:row>
      <xdr:rowOff>114300</xdr:rowOff>
    </xdr:from>
    <xdr:to>
      <xdr:col>8</xdr:col>
      <xdr:colOff>534574</xdr:colOff>
      <xdr:row>54</xdr:row>
      <xdr:rowOff>419100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7432000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191593</xdr:colOff>
      <xdr:row>55</xdr:row>
      <xdr:rowOff>105335</xdr:rowOff>
    </xdr:from>
    <xdr:to>
      <xdr:col>8</xdr:col>
      <xdr:colOff>550209</xdr:colOff>
      <xdr:row>55</xdr:row>
      <xdr:rowOff>407894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44918" y="27927860"/>
          <a:ext cx="358616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192880</xdr:colOff>
      <xdr:row>56</xdr:row>
      <xdr:rowOff>111498</xdr:rowOff>
    </xdr:from>
    <xdr:to>
      <xdr:col>8</xdr:col>
      <xdr:colOff>564778</xdr:colOff>
      <xdr:row>56</xdr:row>
      <xdr:rowOff>425263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46205" y="28438848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57</xdr:row>
      <xdr:rowOff>123825</xdr:rowOff>
    </xdr:from>
    <xdr:to>
      <xdr:col>8</xdr:col>
      <xdr:colOff>525049</xdr:colOff>
      <xdr:row>57</xdr:row>
      <xdr:rowOff>428625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8956000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123266</xdr:colOff>
      <xdr:row>58</xdr:row>
      <xdr:rowOff>89647</xdr:rowOff>
    </xdr:from>
    <xdr:to>
      <xdr:col>8</xdr:col>
      <xdr:colOff>507041</xdr:colOff>
      <xdr:row>58</xdr:row>
      <xdr:rowOff>302559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463119" y="17021735"/>
          <a:ext cx="383775" cy="212912"/>
        </a:xfrm>
        <a:prstGeom prst="rect">
          <a:avLst/>
        </a:prstGeom>
      </xdr:spPr>
    </xdr:pic>
    <xdr:clientData/>
  </xdr:twoCellAnchor>
  <xdr:twoCellAnchor>
    <xdr:from>
      <xdr:col>8</xdr:col>
      <xdr:colOff>181536</xdr:colOff>
      <xdr:row>60</xdr:row>
      <xdr:rowOff>98613</xdr:rowOff>
    </xdr:from>
    <xdr:to>
      <xdr:col>8</xdr:col>
      <xdr:colOff>548929</xdr:colOff>
      <xdr:row>60</xdr:row>
      <xdr:rowOff>429315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861" y="30950088"/>
          <a:ext cx="367393" cy="330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61</xdr:row>
      <xdr:rowOff>104775</xdr:rowOff>
    </xdr:from>
    <xdr:to>
      <xdr:col>8</xdr:col>
      <xdr:colOff>544986</xdr:colOff>
      <xdr:row>61</xdr:row>
      <xdr:rowOff>400050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31461075"/>
          <a:ext cx="344961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200026</xdr:colOff>
      <xdr:row>62</xdr:row>
      <xdr:rowOff>66676</xdr:rowOff>
    </xdr:from>
    <xdr:to>
      <xdr:col>8</xdr:col>
      <xdr:colOff>525050</xdr:colOff>
      <xdr:row>62</xdr:row>
      <xdr:rowOff>371476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1" y="31927801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32672</xdr:colOff>
      <xdr:row>97</xdr:row>
      <xdr:rowOff>161789</xdr:rowOff>
    </xdr:from>
    <xdr:ext cx="500921" cy="248477"/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525" y="29902201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89647</xdr:colOff>
      <xdr:row>21</xdr:row>
      <xdr:rowOff>100852</xdr:rowOff>
    </xdr:from>
    <xdr:to>
      <xdr:col>8</xdr:col>
      <xdr:colOff>511856</xdr:colOff>
      <xdr:row>21</xdr:row>
      <xdr:rowOff>336177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0706" y="5434852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22</xdr:row>
      <xdr:rowOff>78441</xdr:rowOff>
    </xdr:from>
    <xdr:to>
      <xdr:col>8</xdr:col>
      <xdr:colOff>394106</xdr:colOff>
      <xdr:row>22</xdr:row>
      <xdr:rowOff>313764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541559" y="5916706"/>
          <a:ext cx="203606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156883</xdr:colOff>
      <xdr:row>23</xdr:row>
      <xdr:rowOff>44824</xdr:rowOff>
    </xdr:from>
    <xdr:to>
      <xdr:col>8</xdr:col>
      <xdr:colOff>324971</xdr:colOff>
      <xdr:row>23</xdr:row>
      <xdr:rowOff>414619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507942" y="6387353"/>
          <a:ext cx="168088" cy="369795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9</xdr:row>
      <xdr:rowOff>78442</xdr:rowOff>
    </xdr:from>
    <xdr:to>
      <xdr:col>8</xdr:col>
      <xdr:colOff>380999</xdr:colOff>
      <xdr:row>9</xdr:row>
      <xdr:rowOff>438825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496735" y="2891118"/>
          <a:ext cx="235323" cy="360383"/>
        </a:xfrm>
        <a:prstGeom prst="rect">
          <a:avLst/>
        </a:prstGeom>
      </xdr:spPr>
    </xdr:pic>
    <xdr:clientData/>
  </xdr:twoCellAnchor>
  <xdr:oneCellAnchor>
    <xdr:from>
      <xdr:col>8</xdr:col>
      <xdr:colOff>69234</xdr:colOff>
      <xdr:row>24</xdr:row>
      <xdr:rowOff>165019</xdr:rowOff>
    </xdr:from>
    <xdr:ext cx="400588" cy="215981"/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0293" y="7011813"/>
          <a:ext cx="400588" cy="215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168089</xdr:colOff>
      <xdr:row>19</xdr:row>
      <xdr:rowOff>89648</xdr:rowOff>
    </xdr:from>
    <xdr:to>
      <xdr:col>8</xdr:col>
      <xdr:colOff>360896</xdr:colOff>
      <xdr:row>19</xdr:row>
      <xdr:rowOff>381001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82001" y="7440707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186019</xdr:colOff>
      <xdr:row>17</xdr:row>
      <xdr:rowOff>96371</xdr:rowOff>
    </xdr:from>
    <xdr:to>
      <xdr:col>8</xdr:col>
      <xdr:colOff>378826</xdr:colOff>
      <xdr:row>17</xdr:row>
      <xdr:rowOff>387724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99931" y="6438900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11</xdr:row>
      <xdr:rowOff>44825</xdr:rowOff>
    </xdr:from>
    <xdr:to>
      <xdr:col>8</xdr:col>
      <xdr:colOff>449797</xdr:colOff>
      <xdr:row>11</xdr:row>
      <xdr:rowOff>459443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9147" y="3361766"/>
          <a:ext cx="281709" cy="414618"/>
        </a:xfrm>
        <a:prstGeom prst="rect">
          <a:avLst/>
        </a:prstGeom>
      </xdr:spPr>
    </xdr:pic>
    <xdr:clientData/>
  </xdr:twoCellAnchor>
  <xdr:twoCellAnchor editAs="oneCell">
    <xdr:from>
      <xdr:col>8</xdr:col>
      <xdr:colOff>163606</xdr:colOff>
      <xdr:row>13</xdr:row>
      <xdr:rowOff>6724</xdr:rowOff>
    </xdr:from>
    <xdr:to>
      <xdr:col>8</xdr:col>
      <xdr:colOff>445315</xdr:colOff>
      <xdr:row>13</xdr:row>
      <xdr:rowOff>421342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4665" y="3827930"/>
          <a:ext cx="281709" cy="414618"/>
        </a:xfrm>
        <a:prstGeom prst="rect">
          <a:avLst/>
        </a:prstGeom>
      </xdr:spPr>
    </xdr:pic>
    <xdr:clientData/>
  </xdr:twoCellAnchor>
  <xdr:oneCellAnchor>
    <xdr:from>
      <xdr:col>8</xdr:col>
      <xdr:colOff>154694</xdr:colOff>
      <xdr:row>27</xdr:row>
      <xdr:rowOff>110530</xdr:rowOff>
    </xdr:from>
    <xdr:ext cx="223631" cy="380970"/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53" y="7965854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200361</xdr:colOff>
      <xdr:row>15</xdr:row>
      <xdr:rowOff>79338</xdr:rowOff>
    </xdr:from>
    <xdr:to>
      <xdr:col>8</xdr:col>
      <xdr:colOff>375621</xdr:colOff>
      <xdr:row>15</xdr:row>
      <xdr:rowOff>363730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414273" y="5917603"/>
          <a:ext cx="175260" cy="284392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25</xdr:row>
      <xdr:rowOff>22411</xdr:rowOff>
    </xdr:from>
    <xdr:to>
      <xdr:col>8</xdr:col>
      <xdr:colOff>336176</xdr:colOff>
      <xdr:row>25</xdr:row>
      <xdr:rowOff>418192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463118" y="7877735"/>
          <a:ext cx="224117" cy="395781"/>
        </a:xfrm>
        <a:prstGeom prst="rect">
          <a:avLst/>
        </a:prstGeom>
      </xdr:spPr>
    </xdr:pic>
    <xdr:clientData/>
  </xdr:twoCellAnchor>
  <xdr:twoCellAnchor editAs="oneCell">
    <xdr:from>
      <xdr:col>8</xdr:col>
      <xdr:colOff>76416</xdr:colOff>
      <xdr:row>26</xdr:row>
      <xdr:rowOff>73959</xdr:rowOff>
    </xdr:from>
    <xdr:to>
      <xdr:col>8</xdr:col>
      <xdr:colOff>275665</xdr:colOff>
      <xdr:row>26</xdr:row>
      <xdr:rowOff>425824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flipH="1">
          <a:off x="7427475" y="8433547"/>
          <a:ext cx="199249" cy="351865"/>
        </a:xfrm>
        <a:prstGeom prst="rect">
          <a:avLst/>
        </a:prstGeom>
      </xdr:spPr>
    </xdr:pic>
    <xdr:clientData/>
  </xdr:twoCellAnchor>
  <xdr:twoCellAnchor>
    <xdr:from>
      <xdr:col>8</xdr:col>
      <xdr:colOff>287193</xdr:colOff>
      <xdr:row>99</xdr:row>
      <xdr:rowOff>130787</xdr:rowOff>
    </xdr:from>
    <xdr:to>
      <xdr:col>8</xdr:col>
      <xdr:colOff>572943</xdr:colOff>
      <xdr:row>99</xdr:row>
      <xdr:rowOff>464162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64593" y="75825962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136071</xdr:colOff>
      <xdr:row>100</xdr:row>
      <xdr:rowOff>122465</xdr:rowOff>
    </xdr:from>
    <xdr:to>
      <xdr:col>8</xdr:col>
      <xdr:colOff>686640</xdr:colOff>
      <xdr:row>100</xdr:row>
      <xdr:rowOff>326572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3471" y="76351040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231322</xdr:colOff>
      <xdr:row>101</xdr:row>
      <xdr:rowOff>136071</xdr:rowOff>
    </xdr:from>
    <xdr:to>
      <xdr:col>8</xdr:col>
      <xdr:colOff>598714</xdr:colOff>
      <xdr:row>101</xdr:row>
      <xdr:rowOff>476250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9908722" y="76898046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102</xdr:row>
      <xdr:rowOff>81643</xdr:rowOff>
    </xdr:from>
    <xdr:to>
      <xdr:col>8</xdr:col>
      <xdr:colOff>625929</xdr:colOff>
      <xdr:row>102</xdr:row>
      <xdr:rowOff>489858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40686" y="77377018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52171</xdr:colOff>
      <xdr:row>103</xdr:row>
      <xdr:rowOff>112059</xdr:rowOff>
    </xdr:from>
    <xdr:to>
      <xdr:col>8</xdr:col>
      <xdr:colOff>459770</xdr:colOff>
      <xdr:row>103</xdr:row>
      <xdr:rowOff>430251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403230" y="35399383"/>
          <a:ext cx="407599" cy="318192"/>
        </a:xfrm>
        <a:prstGeom prst="rect">
          <a:avLst/>
        </a:prstGeom>
      </xdr:spPr>
    </xdr:pic>
    <xdr:clientData/>
  </xdr:twoCellAnchor>
  <xdr:oneCellAnchor>
    <xdr:from>
      <xdr:col>8</xdr:col>
      <xdr:colOff>145676</xdr:colOff>
      <xdr:row>10</xdr:row>
      <xdr:rowOff>78442</xdr:rowOff>
    </xdr:from>
    <xdr:ext cx="235323" cy="360383"/>
    <xdr:pic>
      <xdr:nvPicPr>
        <xdr:cNvPr id="15" name="图片 14">
          <a:extLst>
            <a:ext uri="{FF2B5EF4-FFF2-40B4-BE49-F238E27FC236}">
              <a16:creationId xmlns:a16="http://schemas.microsoft.com/office/drawing/2014/main" id="{D3E1BD3A-868A-4BCB-B749-0F71E723C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496735" y="2891118"/>
          <a:ext cx="235323" cy="360383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12</xdr:row>
      <xdr:rowOff>44825</xdr:rowOff>
    </xdr:from>
    <xdr:ext cx="281709" cy="414618"/>
    <xdr:pic>
      <xdr:nvPicPr>
        <xdr:cNvPr id="24" name="图片 23">
          <a:extLst>
            <a:ext uri="{FF2B5EF4-FFF2-40B4-BE49-F238E27FC236}">
              <a16:creationId xmlns:a16="http://schemas.microsoft.com/office/drawing/2014/main" id="{894FF065-6464-4E21-BF65-76561B3C7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9147" y="3866031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163606</xdr:colOff>
      <xdr:row>14</xdr:row>
      <xdr:rowOff>6724</xdr:rowOff>
    </xdr:from>
    <xdr:ext cx="281709" cy="414618"/>
    <xdr:pic>
      <xdr:nvPicPr>
        <xdr:cNvPr id="25" name="图片 24">
          <a:extLst>
            <a:ext uri="{FF2B5EF4-FFF2-40B4-BE49-F238E27FC236}">
              <a16:creationId xmlns:a16="http://schemas.microsoft.com/office/drawing/2014/main" id="{E16A806E-9A9A-46E5-804E-79E7837BD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4665" y="4836459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152402</xdr:colOff>
      <xdr:row>18</xdr:row>
      <xdr:rowOff>118783</xdr:rowOff>
    </xdr:from>
    <xdr:ext cx="192807" cy="291353"/>
    <xdr:pic>
      <xdr:nvPicPr>
        <xdr:cNvPr id="39" name="图片 38">
          <a:extLst>
            <a:ext uri="{FF2B5EF4-FFF2-40B4-BE49-F238E27FC236}">
              <a16:creationId xmlns:a16="http://schemas.microsoft.com/office/drawing/2014/main" id="{F691CF80-CA71-4FB1-A5CF-B915E8DD4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66314" y="6965577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156884</xdr:colOff>
      <xdr:row>20</xdr:row>
      <xdr:rowOff>44824</xdr:rowOff>
    </xdr:from>
    <xdr:ext cx="192807" cy="291353"/>
    <xdr:pic>
      <xdr:nvPicPr>
        <xdr:cNvPr id="41" name="图片 40">
          <a:extLst>
            <a:ext uri="{FF2B5EF4-FFF2-40B4-BE49-F238E27FC236}">
              <a16:creationId xmlns:a16="http://schemas.microsoft.com/office/drawing/2014/main" id="{B48CEF43-E518-4452-81A4-06FC06DD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70796" y="7900148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154694</xdr:colOff>
      <xdr:row>28</xdr:row>
      <xdr:rowOff>110530</xdr:rowOff>
    </xdr:from>
    <xdr:ext cx="223631" cy="380970"/>
    <xdr:pic>
      <xdr:nvPicPr>
        <xdr:cNvPr id="43" name="图片 42">
          <a:extLst>
            <a:ext uri="{FF2B5EF4-FFF2-40B4-BE49-F238E27FC236}">
              <a16:creationId xmlns:a16="http://schemas.microsoft.com/office/drawing/2014/main" id="{A10C2D64-A933-4CB4-ACB2-030AD7B1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606" y="1149570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154694</xdr:colOff>
      <xdr:row>30</xdr:row>
      <xdr:rowOff>110530</xdr:rowOff>
    </xdr:from>
    <xdr:ext cx="223631" cy="380970"/>
    <xdr:pic>
      <xdr:nvPicPr>
        <xdr:cNvPr id="76" name="图片 75">
          <a:extLst>
            <a:ext uri="{FF2B5EF4-FFF2-40B4-BE49-F238E27FC236}">
              <a16:creationId xmlns:a16="http://schemas.microsoft.com/office/drawing/2014/main" id="{71360191-BDF4-49A9-9FC0-561E547C5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606" y="1250423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230826</xdr:colOff>
      <xdr:row>32</xdr:row>
      <xdr:rowOff>153961</xdr:rowOff>
    </xdr:from>
    <xdr:to>
      <xdr:col>8</xdr:col>
      <xdr:colOff>437029</xdr:colOff>
      <xdr:row>32</xdr:row>
      <xdr:rowOff>313765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6AB3C4B1-ED22-4200-ACFB-FAEA21B719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67938" y="13532996"/>
          <a:ext cx="159804" cy="206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248479</xdr:colOff>
      <xdr:row>34</xdr:row>
      <xdr:rowOff>72853</xdr:rowOff>
    </xdr:from>
    <xdr:to>
      <xdr:col>8</xdr:col>
      <xdr:colOff>392479</xdr:colOff>
      <xdr:row>34</xdr:row>
      <xdr:rowOff>324853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28F0E1F8-A9B5-4AAF-992B-EDFCB06CC9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2391" y="1448361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227432</xdr:colOff>
      <xdr:row>40</xdr:row>
      <xdr:rowOff>57150</xdr:rowOff>
    </xdr:from>
    <xdr:to>
      <xdr:col>8</xdr:col>
      <xdr:colOff>400050</xdr:colOff>
      <xdr:row>40</xdr:row>
      <xdr:rowOff>355928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11C6AAF6-AE55-4321-849B-4396878E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1344" y="16989238"/>
          <a:ext cx="172618" cy="29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42</xdr:row>
      <xdr:rowOff>59810</xdr:rowOff>
    </xdr:from>
    <xdr:to>
      <xdr:col>8</xdr:col>
      <xdr:colOff>377083</xdr:colOff>
      <xdr:row>42</xdr:row>
      <xdr:rowOff>311810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C381C0AC-DC0B-441E-8732-161543BFFE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800042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242609</xdr:colOff>
      <xdr:row>51</xdr:row>
      <xdr:rowOff>63874</xdr:rowOff>
    </xdr:from>
    <xdr:to>
      <xdr:col>8</xdr:col>
      <xdr:colOff>386609</xdr:colOff>
      <xdr:row>51</xdr:row>
      <xdr:rowOff>315874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F7955AEE-E424-4ABF-BE60-5FD81D830F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6521" y="2153434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123266</xdr:colOff>
      <xdr:row>59</xdr:row>
      <xdr:rowOff>89647</xdr:rowOff>
    </xdr:from>
    <xdr:ext cx="383775" cy="212912"/>
    <xdr:pic>
      <xdr:nvPicPr>
        <xdr:cNvPr id="89" name="图片 88">
          <a:extLst>
            <a:ext uri="{FF2B5EF4-FFF2-40B4-BE49-F238E27FC236}">
              <a16:creationId xmlns:a16="http://schemas.microsoft.com/office/drawing/2014/main" id="{0FE00F7A-0B8F-461D-844A-70736DE0E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337178" y="25594235"/>
          <a:ext cx="383775" cy="212912"/>
        </a:xfrm>
        <a:prstGeom prst="rect">
          <a:avLst/>
        </a:prstGeom>
      </xdr:spPr>
    </xdr:pic>
    <xdr:clientData/>
  </xdr:oneCellAnchor>
  <xdr:twoCellAnchor>
    <xdr:from>
      <xdr:col>8</xdr:col>
      <xdr:colOff>241657</xdr:colOff>
      <xdr:row>65</xdr:row>
      <xdr:rowOff>78582</xdr:rowOff>
    </xdr:from>
    <xdr:to>
      <xdr:col>8</xdr:col>
      <xdr:colOff>385657</xdr:colOff>
      <xdr:row>65</xdr:row>
      <xdr:rowOff>330582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4C2DC620-EA6B-42B0-AD38-77E75F4CFB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55569" y="2810449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66</xdr:row>
      <xdr:rowOff>38100</xdr:rowOff>
    </xdr:from>
    <xdr:to>
      <xdr:col>8</xdr:col>
      <xdr:colOff>363076</xdr:colOff>
      <xdr:row>66</xdr:row>
      <xdr:rowOff>290100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E9DE4A9-4064-472B-B919-76B28BCA9B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2988" y="2957680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171450</xdr:colOff>
      <xdr:row>69</xdr:row>
      <xdr:rowOff>0</xdr:rowOff>
    </xdr:from>
    <xdr:ext cx="0" cy="85725"/>
    <xdr:pic>
      <xdr:nvPicPr>
        <xdr:cNvPr id="92" name="Picture 5">
          <a:extLst>
            <a:ext uri="{FF2B5EF4-FFF2-40B4-BE49-F238E27FC236}">
              <a16:creationId xmlns:a16="http://schemas.microsoft.com/office/drawing/2014/main" id="{34A4D8D4-899C-43C0-892A-E284610E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5362" y="3054723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130549</xdr:colOff>
      <xdr:row>82</xdr:row>
      <xdr:rowOff>120704</xdr:rowOff>
    </xdr:from>
    <xdr:to>
      <xdr:col>8</xdr:col>
      <xdr:colOff>502024</xdr:colOff>
      <xdr:row>82</xdr:row>
      <xdr:rowOff>395596</xdr:rowOff>
    </xdr:to>
    <xdr:pic>
      <xdr:nvPicPr>
        <xdr:cNvPr id="93" name="Picture 51">
          <a:extLst>
            <a:ext uri="{FF2B5EF4-FFF2-40B4-BE49-F238E27FC236}">
              <a16:creationId xmlns:a16="http://schemas.microsoft.com/office/drawing/2014/main" id="{B41F8B84-73A0-4E59-A6B5-32BDAE39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461" y="35206322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47261</xdr:colOff>
      <xdr:row>92</xdr:row>
      <xdr:rowOff>176997</xdr:rowOff>
    </xdr:from>
    <xdr:ext cx="517683" cy="256760"/>
    <xdr:pic>
      <xdr:nvPicPr>
        <xdr:cNvPr id="94" name="图片 93">
          <a:extLst>
            <a:ext uri="{FF2B5EF4-FFF2-40B4-BE49-F238E27FC236}">
              <a16:creationId xmlns:a16="http://schemas.microsoft.com/office/drawing/2014/main" id="{6BEA1F80-382B-4D5D-97FC-3B5E9A87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173" y="39800997"/>
          <a:ext cx="517683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31030</xdr:colOff>
      <xdr:row>94</xdr:row>
      <xdr:rowOff>123124</xdr:rowOff>
    </xdr:from>
    <xdr:ext cx="532917" cy="261316"/>
    <xdr:pic>
      <xdr:nvPicPr>
        <xdr:cNvPr id="95" name="图片 94">
          <a:extLst>
            <a:ext uri="{FF2B5EF4-FFF2-40B4-BE49-F238E27FC236}">
              <a16:creationId xmlns:a16="http://schemas.microsoft.com/office/drawing/2014/main" id="{CE8B637E-E9E2-4950-8922-AF1B0571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942" y="40755653"/>
          <a:ext cx="532917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96</xdr:row>
      <xdr:rowOff>161789</xdr:rowOff>
    </xdr:from>
    <xdr:ext cx="500921" cy="248477"/>
    <xdr:pic>
      <xdr:nvPicPr>
        <xdr:cNvPr id="96" name="图片 95">
          <a:extLst>
            <a:ext uri="{FF2B5EF4-FFF2-40B4-BE49-F238E27FC236}">
              <a16:creationId xmlns:a16="http://schemas.microsoft.com/office/drawing/2014/main" id="{E4FDA95D-65AE-4ABF-B7C8-D65BD243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584" y="41802848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98</xdr:row>
      <xdr:rowOff>161789</xdr:rowOff>
    </xdr:from>
    <xdr:ext cx="500921" cy="248477"/>
    <xdr:pic>
      <xdr:nvPicPr>
        <xdr:cNvPr id="97" name="图片 96">
          <a:extLst>
            <a:ext uri="{FF2B5EF4-FFF2-40B4-BE49-F238E27FC236}">
              <a16:creationId xmlns:a16="http://schemas.microsoft.com/office/drawing/2014/main" id="{84DD9329-2EC4-4E2F-A153-8DAEC8CB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584" y="42811377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27214</xdr:colOff>
      <xdr:row>105</xdr:row>
      <xdr:rowOff>68037</xdr:rowOff>
    </xdr:from>
    <xdr:ext cx="501063" cy="231321"/>
    <xdr:pic>
      <xdr:nvPicPr>
        <xdr:cNvPr id="98" name="图片 97">
          <a:extLst>
            <a:ext uri="{FF2B5EF4-FFF2-40B4-BE49-F238E27FC236}">
              <a16:creationId xmlns:a16="http://schemas.microsoft.com/office/drawing/2014/main" id="{8811688F-634E-41A8-A82E-AD8AAE0FB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241126" y="46247478"/>
          <a:ext cx="501063" cy="231321"/>
        </a:xfrm>
        <a:prstGeom prst="rect">
          <a:avLst/>
        </a:prstGeom>
      </xdr:spPr>
    </xdr:pic>
    <xdr:clientData/>
  </xdr:oneCellAnchor>
  <xdr:oneCellAnchor>
    <xdr:from>
      <xdr:col>8</xdr:col>
      <xdr:colOff>49695</xdr:colOff>
      <xdr:row>117</xdr:row>
      <xdr:rowOff>134783</xdr:rowOff>
    </xdr:from>
    <xdr:ext cx="476361" cy="281608"/>
    <xdr:pic>
      <xdr:nvPicPr>
        <xdr:cNvPr id="99" name="Picture 8810">
          <a:extLst>
            <a:ext uri="{FF2B5EF4-FFF2-40B4-BE49-F238E27FC236}">
              <a16:creationId xmlns:a16="http://schemas.microsoft.com/office/drawing/2014/main" id="{DBB44773-0EF5-482A-8454-737DA90D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263607" y="51356871"/>
          <a:ext cx="476361" cy="281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93569</xdr:colOff>
      <xdr:row>116</xdr:row>
      <xdr:rowOff>99332</xdr:rowOff>
    </xdr:from>
    <xdr:ext cx="381000" cy="261116"/>
    <xdr:pic>
      <xdr:nvPicPr>
        <xdr:cNvPr id="100" name="图片 99">
          <a:extLst>
            <a:ext uri="{FF2B5EF4-FFF2-40B4-BE49-F238E27FC236}">
              <a16:creationId xmlns:a16="http://schemas.microsoft.com/office/drawing/2014/main" id="{0A9A6E20-8C97-407A-88DE-C268D04D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481" y="50817156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82923</xdr:colOff>
      <xdr:row>115</xdr:row>
      <xdr:rowOff>86125</xdr:rowOff>
    </xdr:from>
    <xdr:ext cx="438150" cy="316751"/>
    <xdr:pic>
      <xdr:nvPicPr>
        <xdr:cNvPr id="101" name="图片 100">
          <a:extLst>
            <a:ext uri="{FF2B5EF4-FFF2-40B4-BE49-F238E27FC236}">
              <a16:creationId xmlns:a16="http://schemas.microsoft.com/office/drawing/2014/main" id="{28768251-EAB7-487B-BE40-3058ED2BB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835" y="50299684"/>
          <a:ext cx="438150" cy="31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274066</xdr:colOff>
      <xdr:row>37</xdr:row>
      <xdr:rowOff>83313</xdr:rowOff>
    </xdr:from>
    <xdr:to>
      <xdr:col>8</xdr:col>
      <xdr:colOff>418066</xdr:colOff>
      <xdr:row>37</xdr:row>
      <xdr:rowOff>335313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5050284D-7D75-4454-9637-DEA2163D78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7978" y="1600687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43</xdr:row>
      <xdr:rowOff>59810</xdr:rowOff>
    </xdr:from>
    <xdr:to>
      <xdr:col>8</xdr:col>
      <xdr:colOff>377083</xdr:colOff>
      <xdr:row>43</xdr:row>
      <xdr:rowOff>311810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9497C8ED-8639-49B8-9BF4-CF8F44DF24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850469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44</xdr:row>
      <xdr:rowOff>59810</xdr:rowOff>
    </xdr:from>
    <xdr:to>
      <xdr:col>8</xdr:col>
      <xdr:colOff>377083</xdr:colOff>
      <xdr:row>44</xdr:row>
      <xdr:rowOff>311810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91B811DA-EAF8-45B7-9886-84C1FFF14F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900895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108857</xdr:colOff>
      <xdr:row>74</xdr:row>
      <xdr:rowOff>0</xdr:rowOff>
    </xdr:from>
    <xdr:to>
      <xdr:col>8</xdr:col>
      <xdr:colOff>341267</xdr:colOff>
      <xdr:row>74</xdr:row>
      <xdr:rowOff>464820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8908FA06-AF4E-4741-A090-F957279A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852682" y="3694747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156882</xdr:colOff>
      <xdr:row>75</xdr:row>
      <xdr:rowOff>155660</xdr:rowOff>
    </xdr:from>
    <xdr:to>
      <xdr:col>8</xdr:col>
      <xdr:colOff>407670</xdr:colOff>
      <xdr:row>75</xdr:row>
      <xdr:rowOff>404495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DB827436-960D-42FB-975D-8585B688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370794" y="34804248"/>
          <a:ext cx="250788" cy="24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76</xdr:row>
      <xdr:rowOff>88900</xdr:rowOff>
    </xdr:from>
    <xdr:to>
      <xdr:col>8</xdr:col>
      <xdr:colOff>487681</xdr:colOff>
      <xdr:row>76</xdr:row>
      <xdr:rowOff>400628</xdr:rowOff>
    </xdr:to>
    <xdr:pic>
      <xdr:nvPicPr>
        <xdr:cNvPr id="107" name="Picture 11">
          <a:extLst>
            <a:ext uri="{FF2B5EF4-FFF2-40B4-BE49-F238E27FC236}">
              <a16:creationId xmlns:a16="http://schemas.microsoft.com/office/drawing/2014/main" id="{ECE16D71-D31E-4FBC-A802-75B3A106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7802880" y="38179375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72</xdr:row>
      <xdr:rowOff>147955</xdr:rowOff>
    </xdr:from>
    <xdr:to>
      <xdr:col>8</xdr:col>
      <xdr:colOff>473075</xdr:colOff>
      <xdr:row>72</xdr:row>
      <xdr:rowOff>412750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7BB3571D-48E9-4181-B24E-65A79D5D5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761605" y="388099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17780</xdr:colOff>
      <xdr:row>73</xdr:row>
      <xdr:rowOff>147955</xdr:rowOff>
    </xdr:from>
    <xdr:to>
      <xdr:col>8</xdr:col>
      <xdr:colOff>473075</xdr:colOff>
      <xdr:row>73</xdr:row>
      <xdr:rowOff>412750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31E620F7-B348-437E-8D71-9FFC87B96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761605" y="393814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77</xdr:row>
      <xdr:rowOff>68037</xdr:rowOff>
    </xdr:from>
    <xdr:to>
      <xdr:col>8</xdr:col>
      <xdr:colOff>532368</xdr:colOff>
      <xdr:row>77</xdr:row>
      <xdr:rowOff>347383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EFE0D897-2BDF-4E26-A723-B819ACB2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322769" y="37002625"/>
          <a:ext cx="423511" cy="27934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79</xdr:row>
      <xdr:rowOff>68037</xdr:rowOff>
    </xdr:from>
    <xdr:to>
      <xdr:col>8</xdr:col>
      <xdr:colOff>468274</xdr:colOff>
      <xdr:row>79</xdr:row>
      <xdr:rowOff>369794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C56F2868-D1EC-40A2-AF6D-37B65A1B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322770" y="37574125"/>
          <a:ext cx="359416" cy="301757"/>
        </a:xfrm>
        <a:prstGeom prst="rect">
          <a:avLst/>
        </a:prstGeom>
      </xdr:spPr>
    </xdr:pic>
    <xdr:clientData/>
  </xdr:twoCellAnchor>
  <xdr:twoCellAnchor editAs="oneCell">
    <xdr:from>
      <xdr:col>8</xdr:col>
      <xdr:colOff>114901</xdr:colOff>
      <xdr:row>78</xdr:row>
      <xdr:rowOff>95248</xdr:rowOff>
    </xdr:from>
    <xdr:to>
      <xdr:col>8</xdr:col>
      <xdr:colOff>557954</xdr:colOff>
      <xdr:row>78</xdr:row>
      <xdr:rowOff>503464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55C4C0C6-1A56-4808-9F20-87122DCB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858726" y="51263548"/>
          <a:ext cx="443053" cy="4082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16</xdr:row>
      <xdr:rowOff>28576</xdr:rowOff>
    </xdr:from>
    <xdr:to>
      <xdr:col>8</xdr:col>
      <xdr:colOff>419100</xdr:colOff>
      <xdr:row>16</xdr:row>
      <xdr:rowOff>365126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65CF357-4D35-4B62-BD03-225C4624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886700" y="10115551"/>
          <a:ext cx="276225" cy="336550"/>
        </a:xfrm>
        <a:prstGeom prst="rect">
          <a:avLst/>
        </a:prstGeom>
      </xdr:spPr>
    </xdr:pic>
    <xdr:clientData/>
  </xdr:twoCellAnchor>
  <xdr:twoCellAnchor>
    <xdr:from>
      <xdr:col>8</xdr:col>
      <xdr:colOff>144236</xdr:colOff>
      <xdr:row>84</xdr:row>
      <xdr:rowOff>117502</xdr:rowOff>
    </xdr:from>
    <xdr:to>
      <xdr:col>8</xdr:col>
      <xdr:colOff>405139</xdr:colOff>
      <xdr:row>84</xdr:row>
      <xdr:rowOff>352964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E6085FE7-442B-4E98-89DB-089960C0A6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8148" y="42453326"/>
          <a:ext cx="260903" cy="235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480252</xdr:colOff>
      <xdr:row>5</xdr:row>
      <xdr:rowOff>302559</xdr:rowOff>
    </xdr:from>
    <xdr:to>
      <xdr:col>2</xdr:col>
      <xdr:colOff>963706</xdr:colOff>
      <xdr:row>9</xdr:row>
      <xdr:rowOff>219989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605" y="2420471"/>
          <a:ext cx="1312689" cy="20689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125707</xdr:colOff>
      <xdr:row>45</xdr:row>
      <xdr:rowOff>153924</xdr:rowOff>
    </xdr:from>
    <xdr:to>
      <xdr:col>8</xdr:col>
      <xdr:colOff>626628</xdr:colOff>
      <xdr:row>45</xdr:row>
      <xdr:rowOff>402401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6582" y="2271864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118223</xdr:colOff>
      <xdr:row>46</xdr:row>
      <xdr:rowOff>123264</xdr:rowOff>
    </xdr:from>
    <xdr:to>
      <xdr:col>8</xdr:col>
      <xdr:colOff>480173</xdr:colOff>
      <xdr:row>46</xdr:row>
      <xdr:rowOff>389964</xdr:rowOff>
    </xdr:to>
    <xdr:pic>
      <xdr:nvPicPr>
        <xdr:cNvPr id="3" name="Picture 7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119098" y="23192814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138953</xdr:colOff>
      <xdr:row>66</xdr:row>
      <xdr:rowOff>182656</xdr:rowOff>
    </xdr:from>
    <xdr:to>
      <xdr:col>8</xdr:col>
      <xdr:colOff>539003</xdr:colOff>
      <xdr:row>66</xdr:row>
      <xdr:rowOff>449356</xdr:rowOff>
    </xdr:to>
    <xdr:pic>
      <xdr:nvPicPr>
        <xdr:cNvPr id="4" name="Picture 2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139828" y="32720056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233081</xdr:colOff>
      <xdr:row>38</xdr:row>
      <xdr:rowOff>112058</xdr:rowOff>
    </xdr:from>
    <xdr:to>
      <xdr:col>8</xdr:col>
      <xdr:colOff>518831</xdr:colOff>
      <xdr:row>38</xdr:row>
      <xdr:rowOff>321608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233956" y="176856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40</xdr:row>
      <xdr:rowOff>56029</xdr:rowOff>
    </xdr:from>
    <xdr:to>
      <xdr:col>8</xdr:col>
      <xdr:colOff>618565</xdr:colOff>
      <xdr:row>40</xdr:row>
      <xdr:rowOff>341779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124140" y="18134479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41</xdr:row>
      <xdr:rowOff>136151</xdr:rowOff>
    </xdr:from>
    <xdr:to>
      <xdr:col>8</xdr:col>
      <xdr:colOff>428064</xdr:colOff>
      <xdr:row>41</xdr:row>
      <xdr:rowOff>383801</xdr:rowOff>
    </xdr:to>
    <xdr:pic>
      <xdr:nvPicPr>
        <xdr:cNvPr id="10" name="Picture 122" descr="rId420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190814" y="187194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42</xdr:row>
      <xdr:rowOff>170328</xdr:rowOff>
    </xdr:from>
    <xdr:to>
      <xdr:col>8</xdr:col>
      <xdr:colOff>421341</xdr:colOff>
      <xdr:row>42</xdr:row>
      <xdr:rowOff>389403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155516" y="19258428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55</xdr:row>
      <xdr:rowOff>100853</xdr:rowOff>
    </xdr:from>
    <xdr:to>
      <xdr:col>8</xdr:col>
      <xdr:colOff>668991</xdr:colOff>
      <xdr:row>55</xdr:row>
      <xdr:rowOff>443753</xdr:rowOff>
    </xdr:to>
    <xdr:pic>
      <xdr:nvPicPr>
        <xdr:cNvPr id="20" name="图片 2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9316" y="26704178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57</xdr:row>
      <xdr:rowOff>89648</xdr:rowOff>
    </xdr:from>
    <xdr:to>
      <xdr:col>8</xdr:col>
      <xdr:colOff>681877</xdr:colOff>
      <xdr:row>57</xdr:row>
      <xdr:rowOff>432548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727" y="27197798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49</xdr:row>
      <xdr:rowOff>67235</xdr:rowOff>
    </xdr:from>
    <xdr:to>
      <xdr:col>8</xdr:col>
      <xdr:colOff>685240</xdr:colOff>
      <xdr:row>49</xdr:row>
      <xdr:rowOff>295835</xdr:rowOff>
    </xdr:to>
    <xdr:pic>
      <xdr:nvPicPr>
        <xdr:cNvPr id="22" name="图片 1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140" y="24651260"/>
          <a:ext cx="561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193622</xdr:colOff>
      <xdr:row>47</xdr:row>
      <xdr:rowOff>85725</xdr:rowOff>
    </xdr:from>
    <xdr:to>
      <xdr:col>8</xdr:col>
      <xdr:colOff>616807</xdr:colOff>
      <xdr:row>47</xdr:row>
      <xdr:rowOff>419101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94497" y="23660100"/>
          <a:ext cx="423185" cy="333376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38</xdr:row>
      <xdr:rowOff>0</xdr:rowOff>
    </xdr:from>
    <xdr:to>
      <xdr:col>8</xdr:col>
      <xdr:colOff>104775</xdr:colOff>
      <xdr:row>38</xdr:row>
      <xdr:rowOff>0</xdr:rowOff>
    </xdr:to>
    <xdr:pic>
      <xdr:nvPicPr>
        <xdr:cNvPr id="30" name="Picture 463" descr="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38</xdr:row>
      <xdr:rowOff>0</xdr:rowOff>
    </xdr:from>
    <xdr:to>
      <xdr:col>8</xdr:col>
      <xdr:colOff>171450</xdr:colOff>
      <xdr:row>38</xdr:row>
      <xdr:rowOff>85725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06495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38</xdr:row>
      <xdr:rowOff>0</xdr:rowOff>
    </xdr:from>
    <xdr:to>
      <xdr:col>8</xdr:col>
      <xdr:colOff>104775</xdr:colOff>
      <xdr:row>38</xdr:row>
      <xdr:rowOff>0</xdr:rowOff>
    </xdr:to>
    <xdr:pic>
      <xdr:nvPicPr>
        <xdr:cNvPr id="32" name="Picture 463" descr="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50</xdr:row>
      <xdr:rowOff>33617</xdr:rowOff>
    </xdr:from>
    <xdr:to>
      <xdr:col>8</xdr:col>
      <xdr:colOff>593912</xdr:colOff>
      <xdr:row>50</xdr:row>
      <xdr:rowOff>433852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91375" y="25122467"/>
          <a:ext cx="403412" cy="400235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52</xdr:row>
      <xdr:rowOff>78441</xdr:rowOff>
    </xdr:from>
    <xdr:to>
      <xdr:col>8</xdr:col>
      <xdr:colOff>533268</xdr:colOff>
      <xdr:row>52</xdr:row>
      <xdr:rowOff>437030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35346" y="25672116"/>
          <a:ext cx="398797" cy="358589"/>
        </a:xfrm>
        <a:prstGeom prst="rect">
          <a:avLst/>
        </a:prstGeom>
      </xdr:spPr>
    </xdr:pic>
    <xdr:clientData/>
  </xdr:twoCellAnchor>
  <xdr:twoCellAnchor editAs="oneCell">
    <xdr:from>
      <xdr:col>8</xdr:col>
      <xdr:colOff>217715</xdr:colOff>
      <xdr:row>8</xdr:row>
      <xdr:rowOff>54429</xdr:rowOff>
    </xdr:from>
    <xdr:to>
      <xdr:col>8</xdr:col>
      <xdr:colOff>522076</xdr:colOff>
      <xdr:row>8</xdr:row>
      <xdr:rowOff>530679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18590" y="2797629"/>
          <a:ext cx="304361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261258</xdr:colOff>
      <xdr:row>9</xdr:row>
      <xdr:rowOff>97972</xdr:rowOff>
    </xdr:from>
    <xdr:to>
      <xdr:col>8</xdr:col>
      <xdr:colOff>565619</xdr:colOff>
      <xdr:row>10</xdr:row>
      <xdr:rowOff>2722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62133" y="3412672"/>
          <a:ext cx="304361" cy="476250"/>
        </a:xfrm>
        <a:prstGeom prst="rect">
          <a:avLst/>
        </a:prstGeom>
      </xdr:spPr>
    </xdr:pic>
    <xdr:clientData/>
  </xdr:twoCellAnchor>
  <xdr:oneCellAnchor>
    <xdr:from>
      <xdr:col>8</xdr:col>
      <xdr:colOff>100852</xdr:colOff>
      <xdr:row>43</xdr:row>
      <xdr:rowOff>100852</xdr:rowOff>
    </xdr:from>
    <xdr:ext cx="604087" cy="268941"/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01727" y="20703427"/>
          <a:ext cx="604087" cy="268941"/>
        </a:xfrm>
        <a:prstGeom prst="rect">
          <a:avLst/>
        </a:prstGeom>
      </xdr:spPr>
    </xdr:pic>
    <xdr:clientData/>
  </xdr:oneCellAnchor>
  <xdr:oneCellAnchor>
    <xdr:from>
      <xdr:col>8</xdr:col>
      <xdr:colOff>129989</xdr:colOff>
      <xdr:row>44</xdr:row>
      <xdr:rowOff>85167</xdr:rowOff>
    </xdr:from>
    <xdr:ext cx="529387" cy="274543"/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30864" y="22173642"/>
          <a:ext cx="529387" cy="274543"/>
        </a:xfrm>
        <a:prstGeom prst="rect">
          <a:avLst/>
        </a:prstGeom>
      </xdr:spPr>
    </xdr:pic>
    <xdr:clientData/>
  </xdr:oneCellAnchor>
  <xdr:twoCellAnchor>
    <xdr:from>
      <xdr:col>8</xdr:col>
      <xdr:colOff>136072</xdr:colOff>
      <xdr:row>54</xdr:row>
      <xdr:rowOff>149679</xdr:rowOff>
    </xdr:from>
    <xdr:to>
      <xdr:col>8</xdr:col>
      <xdr:colOff>536122</xdr:colOff>
      <xdr:row>54</xdr:row>
      <xdr:rowOff>349704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96" b="-2896"/>
        <a:stretch>
          <a:fillRect/>
        </a:stretch>
      </xdr:blipFill>
      <xdr:spPr bwMode="auto">
        <a:xfrm>
          <a:off x="7136947" y="26248179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198904</xdr:colOff>
      <xdr:row>69</xdr:row>
      <xdr:rowOff>138953</xdr:rowOff>
    </xdr:from>
    <xdr:to>
      <xdr:col>8</xdr:col>
      <xdr:colOff>475129</xdr:colOff>
      <xdr:row>69</xdr:row>
      <xdr:rowOff>405653</xdr:rowOff>
    </xdr:to>
    <xdr:pic>
      <xdr:nvPicPr>
        <xdr:cNvPr id="52" name="Picture 16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199779" y="3419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276225</xdr:colOff>
      <xdr:row>59</xdr:row>
      <xdr:rowOff>85725</xdr:rowOff>
    </xdr:from>
    <xdr:ext cx="332689" cy="314325"/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77100" y="28203525"/>
          <a:ext cx="332689" cy="314325"/>
        </a:xfrm>
        <a:prstGeom prst="rect">
          <a:avLst/>
        </a:prstGeom>
      </xdr:spPr>
    </xdr:pic>
    <xdr:clientData/>
  </xdr:oneCellAnchor>
  <xdr:twoCellAnchor>
    <xdr:from>
      <xdr:col>8</xdr:col>
      <xdr:colOff>123825</xdr:colOff>
      <xdr:row>65</xdr:row>
      <xdr:rowOff>66675</xdr:rowOff>
    </xdr:from>
    <xdr:to>
      <xdr:col>8</xdr:col>
      <xdr:colOff>400050</xdr:colOff>
      <xdr:row>65</xdr:row>
      <xdr:rowOff>266700</xdr:rowOff>
    </xdr:to>
    <xdr:pic>
      <xdr:nvPicPr>
        <xdr:cNvPr id="57" name="图片 5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320992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</xdr:row>
      <xdr:rowOff>0</xdr:rowOff>
    </xdr:from>
    <xdr:to>
      <xdr:col>8</xdr:col>
      <xdr:colOff>104775</xdr:colOff>
      <xdr:row>25</xdr:row>
      <xdr:rowOff>0</xdr:rowOff>
    </xdr:to>
    <xdr:pic>
      <xdr:nvPicPr>
        <xdr:cNvPr id="58" name="Picture 463" descr="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6838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25</xdr:row>
      <xdr:rowOff>0</xdr:rowOff>
    </xdr:from>
    <xdr:to>
      <xdr:col>8</xdr:col>
      <xdr:colOff>171450</xdr:colOff>
      <xdr:row>25</xdr:row>
      <xdr:rowOff>85725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8389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</xdr:row>
      <xdr:rowOff>0</xdr:rowOff>
    </xdr:from>
    <xdr:to>
      <xdr:col>8</xdr:col>
      <xdr:colOff>104775</xdr:colOff>
      <xdr:row>25</xdr:row>
      <xdr:rowOff>0</xdr:rowOff>
    </xdr:to>
    <xdr:pic>
      <xdr:nvPicPr>
        <xdr:cNvPr id="60" name="Picture 463" descr="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6838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124239</xdr:colOff>
      <xdr:row>16</xdr:row>
      <xdr:rowOff>26805</xdr:rowOff>
    </xdr:from>
    <xdr:to>
      <xdr:col>8</xdr:col>
      <xdr:colOff>389282</xdr:colOff>
      <xdr:row>16</xdr:row>
      <xdr:rowOff>414719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489" y="4341630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153521</xdr:colOff>
      <xdr:row>12</xdr:row>
      <xdr:rowOff>79639</xdr:rowOff>
    </xdr:from>
    <xdr:to>
      <xdr:col>8</xdr:col>
      <xdr:colOff>334496</xdr:colOff>
      <xdr:row>12</xdr:row>
      <xdr:rowOff>418967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87771" y="3889639"/>
          <a:ext cx="180975" cy="339328"/>
        </a:xfrm>
        <a:prstGeom prst="rect">
          <a:avLst/>
        </a:prstGeom>
      </xdr:spPr>
    </xdr:pic>
    <xdr:clientData/>
  </xdr:twoCellAnchor>
  <xdr:oneCellAnchor>
    <xdr:from>
      <xdr:col>8</xdr:col>
      <xdr:colOff>161927</xdr:colOff>
      <xdr:row>10</xdr:row>
      <xdr:rowOff>37297</xdr:rowOff>
    </xdr:from>
    <xdr:ext cx="207868" cy="386041"/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496177" y="3342472"/>
          <a:ext cx="207868" cy="386041"/>
        </a:xfrm>
        <a:prstGeom prst="rect">
          <a:avLst/>
        </a:prstGeom>
      </xdr:spPr>
    </xdr:pic>
    <xdr:clientData/>
  </xdr:oneCellAnchor>
  <xdr:twoCellAnchor editAs="oneCell">
    <xdr:from>
      <xdr:col>8</xdr:col>
      <xdr:colOff>154694</xdr:colOff>
      <xdr:row>18</xdr:row>
      <xdr:rowOff>110530</xdr:rowOff>
    </xdr:from>
    <xdr:to>
      <xdr:col>8</xdr:col>
      <xdr:colOff>378325</xdr:colOff>
      <xdr:row>18</xdr:row>
      <xdr:rowOff>491500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8944" y="4930180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241657</xdr:colOff>
      <xdr:row>20</xdr:row>
      <xdr:rowOff>78582</xdr:rowOff>
    </xdr:from>
    <xdr:to>
      <xdr:col>8</xdr:col>
      <xdr:colOff>385657</xdr:colOff>
      <xdr:row>20</xdr:row>
      <xdr:rowOff>330582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575907" y="540305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21</xdr:row>
      <xdr:rowOff>38100</xdr:rowOff>
    </xdr:from>
    <xdr:to>
      <xdr:col>8</xdr:col>
      <xdr:colOff>363076</xdr:colOff>
      <xdr:row>21</xdr:row>
      <xdr:rowOff>290100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53326" y="63722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145678</xdr:colOff>
      <xdr:row>24</xdr:row>
      <xdr:rowOff>0</xdr:rowOff>
    </xdr:from>
    <xdr:to>
      <xdr:col>8</xdr:col>
      <xdr:colOff>526678</xdr:colOff>
      <xdr:row>24</xdr:row>
      <xdr:rowOff>348353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9928" y="5829300"/>
          <a:ext cx="381000" cy="34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145678</xdr:colOff>
      <xdr:row>48</xdr:row>
      <xdr:rowOff>56029</xdr:rowOff>
    </xdr:from>
    <xdr:to>
      <xdr:col>8</xdr:col>
      <xdr:colOff>526677</xdr:colOff>
      <xdr:row>48</xdr:row>
      <xdr:rowOff>423732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37053" y="23125579"/>
          <a:ext cx="380999" cy="36770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53</xdr:row>
      <xdr:rowOff>78442</xdr:rowOff>
    </xdr:from>
    <xdr:to>
      <xdr:col>8</xdr:col>
      <xdr:colOff>486088</xdr:colOff>
      <xdr:row>53</xdr:row>
      <xdr:rowOff>394608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25846" y="25167292"/>
          <a:ext cx="351617" cy="316166"/>
        </a:xfrm>
        <a:prstGeom prst="rect">
          <a:avLst/>
        </a:prstGeom>
      </xdr:spPr>
    </xdr:pic>
    <xdr:clientData/>
  </xdr:twoCellAnchor>
  <xdr:twoCellAnchor editAs="oneCell">
    <xdr:from>
      <xdr:col>8</xdr:col>
      <xdr:colOff>112060</xdr:colOff>
      <xdr:row>61</xdr:row>
      <xdr:rowOff>44825</xdr:rowOff>
    </xdr:from>
    <xdr:to>
      <xdr:col>8</xdr:col>
      <xdr:colOff>518272</xdr:colOff>
      <xdr:row>61</xdr:row>
      <xdr:rowOff>470647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15736" y="23834913"/>
          <a:ext cx="406212" cy="425822"/>
        </a:xfrm>
        <a:prstGeom prst="rect">
          <a:avLst/>
        </a:prstGeom>
      </xdr:spPr>
    </xdr:pic>
    <xdr:clientData/>
  </xdr:twoCellAnchor>
  <xdr:twoCellAnchor>
    <xdr:from>
      <xdr:col>8</xdr:col>
      <xdr:colOff>189155</xdr:colOff>
      <xdr:row>14</xdr:row>
      <xdr:rowOff>90544</xdr:rowOff>
    </xdr:from>
    <xdr:to>
      <xdr:col>8</xdr:col>
      <xdr:colOff>364415</xdr:colOff>
      <xdr:row>14</xdr:row>
      <xdr:rowOff>374936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92831" y="5110779"/>
          <a:ext cx="175260" cy="284392"/>
        </a:xfrm>
        <a:prstGeom prst="rect">
          <a:avLst/>
        </a:prstGeom>
      </xdr:spPr>
    </xdr:pic>
    <xdr:clientData/>
  </xdr:twoCellAnchor>
  <xdr:oneCellAnchor>
    <xdr:from>
      <xdr:col>8</xdr:col>
      <xdr:colOff>124239</xdr:colOff>
      <xdr:row>17</xdr:row>
      <xdr:rowOff>26805</xdr:rowOff>
    </xdr:from>
    <xdr:ext cx="265043" cy="387914"/>
    <xdr:pic>
      <xdr:nvPicPr>
        <xdr:cNvPr id="13" name="图片 12">
          <a:extLst>
            <a:ext uri="{FF2B5EF4-FFF2-40B4-BE49-F238E27FC236}">
              <a16:creationId xmlns:a16="http://schemas.microsoft.com/office/drawing/2014/main" id="{B2C03C17-0753-4343-BDC1-1E9E04C8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886" y="6761540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168088</xdr:colOff>
      <xdr:row>11</xdr:row>
      <xdr:rowOff>44825</xdr:rowOff>
    </xdr:from>
    <xdr:ext cx="281709" cy="414618"/>
    <xdr:pic>
      <xdr:nvPicPr>
        <xdr:cNvPr id="14" name="图片 13">
          <a:extLst>
            <a:ext uri="{FF2B5EF4-FFF2-40B4-BE49-F238E27FC236}">
              <a16:creationId xmlns:a16="http://schemas.microsoft.com/office/drawing/2014/main" id="{CDD772E4-E9BD-4F93-ABAF-D5D7F5A3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69113" y="4359650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163606</xdr:colOff>
      <xdr:row>13</xdr:row>
      <xdr:rowOff>6724</xdr:rowOff>
    </xdr:from>
    <xdr:ext cx="281709" cy="414618"/>
    <xdr:pic>
      <xdr:nvPicPr>
        <xdr:cNvPr id="15" name="图片 14">
          <a:extLst>
            <a:ext uri="{FF2B5EF4-FFF2-40B4-BE49-F238E27FC236}">
              <a16:creationId xmlns:a16="http://schemas.microsoft.com/office/drawing/2014/main" id="{D676BB36-7B5C-4992-AB92-162C5494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64631" y="5331199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154694</xdr:colOff>
      <xdr:row>19</xdr:row>
      <xdr:rowOff>110530</xdr:rowOff>
    </xdr:from>
    <xdr:ext cx="223631" cy="380970"/>
    <xdr:pic>
      <xdr:nvPicPr>
        <xdr:cNvPr id="16" name="图片 15">
          <a:extLst>
            <a:ext uri="{FF2B5EF4-FFF2-40B4-BE49-F238E27FC236}">
              <a16:creationId xmlns:a16="http://schemas.microsoft.com/office/drawing/2014/main" id="{89CBC178-94E8-463D-9339-D8CAFFC4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5719" y="11997730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241657</xdr:colOff>
      <xdr:row>22</xdr:row>
      <xdr:rowOff>78582</xdr:rowOff>
    </xdr:from>
    <xdr:to>
      <xdr:col>8</xdr:col>
      <xdr:colOff>385657</xdr:colOff>
      <xdr:row>22</xdr:row>
      <xdr:rowOff>330582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B52C4A4-63A7-4791-BDE5-90E7D0ADF0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42682" y="306443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23</xdr:row>
      <xdr:rowOff>38100</xdr:rowOff>
    </xdr:from>
    <xdr:to>
      <xdr:col>8</xdr:col>
      <xdr:colOff>363076</xdr:colOff>
      <xdr:row>23</xdr:row>
      <xdr:rowOff>290100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12C78AFF-B156-471C-A98B-A1F828963E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20101" y="3110865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171450</xdr:colOff>
      <xdr:row>26</xdr:row>
      <xdr:rowOff>0</xdr:rowOff>
    </xdr:from>
    <xdr:ext cx="0" cy="85725"/>
    <xdr:pic>
      <xdr:nvPicPr>
        <xdr:cNvPr id="19" name="Picture 5">
          <a:extLst>
            <a:ext uri="{FF2B5EF4-FFF2-40B4-BE49-F238E27FC236}">
              <a16:creationId xmlns:a16="http://schemas.microsoft.com/office/drawing/2014/main" id="{7816F308-4447-4C4D-BDD1-FA4E08F2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097" y="11542059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108857</xdr:colOff>
      <xdr:row>31</xdr:row>
      <xdr:rowOff>0</xdr:rowOff>
    </xdr:from>
    <xdr:to>
      <xdr:col>8</xdr:col>
      <xdr:colOff>341267</xdr:colOff>
      <xdr:row>31</xdr:row>
      <xdr:rowOff>464820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C009D6-7950-4D6C-99AF-11681D1EC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309882" y="34099500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156882</xdr:colOff>
      <xdr:row>32</xdr:row>
      <xdr:rowOff>155660</xdr:rowOff>
    </xdr:from>
    <xdr:to>
      <xdr:col>8</xdr:col>
      <xdr:colOff>407670</xdr:colOff>
      <xdr:row>32</xdr:row>
      <xdr:rowOff>404495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A612361-0D5C-4967-929D-88D94C2C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357907" y="34826660"/>
          <a:ext cx="250788" cy="24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33</xdr:row>
      <xdr:rowOff>88900</xdr:rowOff>
    </xdr:from>
    <xdr:to>
      <xdr:col>8</xdr:col>
      <xdr:colOff>487681</xdr:colOff>
      <xdr:row>33</xdr:row>
      <xdr:rowOff>400628</xdr:rowOff>
    </xdr:to>
    <xdr:pic>
      <xdr:nvPicPr>
        <xdr:cNvPr id="29" name="Picture 11">
          <a:extLst>
            <a:ext uri="{FF2B5EF4-FFF2-40B4-BE49-F238E27FC236}">
              <a16:creationId xmlns:a16="http://schemas.microsoft.com/office/drawing/2014/main" id="{8DC85D0E-5C03-4F8C-BB80-03C7171A9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8260080" y="35331400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29</xdr:row>
      <xdr:rowOff>147955</xdr:rowOff>
    </xdr:from>
    <xdr:to>
      <xdr:col>8</xdr:col>
      <xdr:colOff>473075</xdr:colOff>
      <xdr:row>29</xdr:row>
      <xdr:rowOff>412750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AA2AB1CE-31BD-4014-ACBD-0BCCDFBA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18805" y="3596195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17780</xdr:colOff>
      <xdr:row>30</xdr:row>
      <xdr:rowOff>147955</xdr:rowOff>
    </xdr:from>
    <xdr:to>
      <xdr:col>8</xdr:col>
      <xdr:colOff>473075</xdr:colOff>
      <xdr:row>30</xdr:row>
      <xdr:rowOff>412750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2D3765DD-9F86-45A6-B4A7-F7B914A4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18805" y="3653345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34</xdr:row>
      <xdr:rowOff>68037</xdr:rowOff>
    </xdr:from>
    <xdr:to>
      <xdr:col>8</xdr:col>
      <xdr:colOff>532368</xdr:colOff>
      <xdr:row>34</xdr:row>
      <xdr:rowOff>347383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3197BB4F-3B45-4695-B606-5AEDBFAAB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309882" y="37025037"/>
          <a:ext cx="423511" cy="27934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36</xdr:row>
      <xdr:rowOff>68037</xdr:rowOff>
    </xdr:from>
    <xdr:to>
      <xdr:col>8</xdr:col>
      <xdr:colOff>468274</xdr:colOff>
      <xdr:row>36</xdr:row>
      <xdr:rowOff>369794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566FE7C9-85CF-4D6C-9BD5-D54DB18B0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309883" y="37596537"/>
          <a:ext cx="359416" cy="301757"/>
        </a:xfrm>
        <a:prstGeom prst="rect">
          <a:avLst/>
        </a:prstGeom>
      </xdr:spPr>
    </xdr:pic>
    <xdr:clientData/>
  </xdr:twoCellAnchor>
  <xdr:twoCellAnchor>
    <xdr:from>
      <xdr:col>8</xdr:col>
      <xdr:colOff>233081</xdr:colOff>
      <xdr:row>39</xdr:row>
      <xdr:rowOff>112058</xdr:rowOff>
    </xdr:from>
    <xdr:to>
      <xdr:col>8</xdr:col>
      <xdr:colOff>518831</xdr:colOff>
      <xdr:row>39</xdr:row>
      <xdr:rowOff>321608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9A819071-3DCC-4FB9-86C6-DC05D9FD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453031" y="2734403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100853</xdr:colOff>
      <xdr:row>51</xdr:row>
      <xdr:rowOff>89647</xdr:rowOff>
    </xdr:from>
    <xdr:to>
      <xdr:col>8</xdr:col>
      <xdr:colOff>678947</xdr:colOff>
      <xdr:row>51</xdr:row>
      <xdr:rowOff>384922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321619F6-A6D7-4F2E-B2A2-FAB3433B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803" y="39942247"/>
          <a:ext cx="578094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56</xdr:row>
      <xdr:rowOff>100853</xdr:rowOff>
    </xdr:from>
    <xdr:to>
      <xdr:col>8</xdr:col>
      <xdr:colOff>668991</xdr:colOff>
      <xdr:row>56</xdr:row>
      <xdr:rowOff>443753</xdr:rowOff>
    </xdr:to>
    <xdr:pic>
      <xdr:nvPicPr>
        <xdr:cNvPr id="12" name="图片 25">
          <a:extLst>
            <a:ext uri="{FF2B5EF4-FFF2-40B4-BE49-F238E27FC236}">
              <a16:creationId xmlns:a16="http://schemas.microsoft.com/office/drawing/2014/main" id="{EF163AA2-E871-4430-AF2A-6DCD8C90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391" y="40963103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58</xdr:row>
      <xdr:rowOff>89648</xdr:rowOff>
    </xdr:from>
    <xdr:to>
      <xdr:col>8</xdr:col>
      <xdr:colOff>681877</xdr:colOff>
      <xdr:row>58</xdr:row>
      <xdr:rowOff>432548</xdr:rowOff>
    </xdr:to>
    <xdr:pic>
      <xdr:nvPicPr>
        <xdr:cNvPr id="41" name="图片 24">
          <a:extLst>
            <a:ext uri="{FF2B5EF4-FFF2-40B4-BE49-F238E27FC236}">
              <a16:creationId xmlns:a16="http://schemas.microsoft.com/office/drawing/2014/main" id="{0C9B7B4D-8C60-4EB6-9777-F3E69C5D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802" y="41456723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276225</xdr:colOff>
      <xdr:row>60</xdr:row>
      <xdr:rowOff>85725</xdr:rowOff>
    </xdr:from>
    <xdr:ext cx="332689" cy="314325"/>
    <xdr:pic>
      <xdr:nvPicPr>
        <xdr:cNvPr id="42" name="图片 41">
          <a:extLst>
            <a:ext uri="{FF2B5EF4-FFF2-40B4-BE49-F238E27FC236}">
              <a16:creationId xmlns:a16="http://schemas.microsoft.com/office/drawing/2014/main" id="{45F5C927-7118-4DA3-9C98-C160C9996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96175" y="43472100"/>
          <a:ext cx="332689" cy="314325"/>
        </a:xfrm>
        <a:prstGeom prst="rect">
          <a:avLst/>
        </a:prstGeom>
      </xdr:spPr>
    </xdr:pic>
    <xdr:clientData/>
  </xdr:oneCellAnchor>
  <xdr:oneCellAnchor>
    <xdr:from>
      <xdr:col>8</xdr:col>
      <xdr:colOff>112060</xdr:colOff>
      <xdr:row>63</xdr:row>
      <xdr:rowOff>44825</xdr:rowOff>
    </xdr:from>
    <xdr:ext cx="406212" cy="425822"/>
    <xdr:pic>
      <xdr:nvPicPr>
        <xdr:cNvPr id="43" name="图片 42">
          <a:extLst>
            <a:ext uri="{FF2B5EF4-FFF2-40B4-BE49-F238E27FC236}">
              <a16:creationId xmlns:a16="http://schemas.microsoft.com/office/drawing/2014/main" id="{F53DA938-9EBC-4099-9EF0-CBB283E59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40707" y="31824707"/>
          <a:ext cx="406212" cy="425822"/>
        </a:xfrm>
        <a:prstGeom prst="rect">
          <a:avLst/>
        </a:prstGeom>
      </xdr:spPr>
    </xdr:pic>
    <xdr:clientData/>
  </xdr:oneCellAnchor>
  <xdr:oneCellAnchor>
    <xdr:from>
      <xdr:col>8</xdr:col>
      <xdr:colOff>112060</xdr:colOff>
      <xdr:row>62</xdr:row>
      <xdr:rowOff>44825</xdr:rowOff>
    </xdr:from>
    <xdr:ext cx="406212" cy="425822"/>
    <xdr:pic>
      <xdr:nvPicPr>
        <xdr:cNvPr id="44" name="图片 43">
          <a:extLst>
            <a:ext uri="{FF2B5EF4-FFF2-40B4-BE49-F238E27FC236}">
              <a16:creationId xmlns:a16="http://schemas.microsoft.com/office/drawing/2014/main" id="{9EDBBD86-294E-4318-BF2C-8CCD296DF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40707" y="32967707"/>
          <a:ext cx="406212" cy="425822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15</xdr:row>
      <xdr:rowOff>28576</xdr:rowOff>
    </xdr:from>
    <xdr:to>
      <xdr:col>8</xdr:col>
      <xdr:colOff>419100</xdr:colOff>
      <xdr:row>15</xdr:row>
      <xdr:rowOff>365126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6BA4A1BF-77FF-4735-977F-E3D1BBE8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343900" y="750570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114901</xdr:colOff>
      <xdr:row>35</xdr:row>
      <xdr:rowOff>95248</xdr:rowOff>
    </xdr:from>
    <xdr:to>
      <xdr:col>8</xdr:col>
      <xdr:colOff>557954</xdr:colOff>
      <xdr:row>35</xdr:row>
      <xdr:rowOff>503464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9CC660D9-ED89-4BAE-BD36-524C65BB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315926" y="39290623"/>
          <a:ext cx="443053" cy="4082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189379</xdr:colOff>
      <xdr:row>9</xdr:row>
      <xdr:rowOff>28575</xdr:rowOff>
    </xdr:from>
    <xdr:to>
      <xdr:col>8</xdr:col>
      <xdr:colOff>446554</xdr:colOff>
      <xdr:row>10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6DAB2E-5B3A-47D8-A811-1368F9F5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4714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8</xdr:row>
      <xdr:rowOff>28575</xdr:rowOff>
    </xdr:from>
    <xdr:to>
      <xdr:col>8</xdr:col>
      <xdr:colOff>446554</xdr:colOff>
      <xdr:row>9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B47157-2BC7-4572-8DAF-A7170E80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4143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89647</xdr:colOff>
      <xdr:row>14</xdr:row>
      <xdr:rowOff>100852</xdr:rowOff>
    </xdr:from>
    <xdr:to>
      <xdr:col>8</xdr:col>
      <xdr:colOff>511856</xdr:colOff>
      <xdr:row>14</xdr:row>
      <xdr:rowOff>336177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4EC4640-01B2-4846-B849-DD3980CB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9222" y="7644652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217714</xdr:colOff>
      <xdr:row>15</xdr:row>
      <xdr:rowOff>68035</xdr:rowOff>
    </xdr:from>
    <xdr:ext cx="203606" cy="235323"/>
    <xdr:pic>
      <xdr:nvPicPr>
        <xdr:cNvPr id="5" name="图片 4">
          <a:extLst>
            <a:ext uri="{FF2B5EF4-FFF2-40B4-BE49-F238E27FC236}">
              <a16:creationId xmlns:a16="http://schemas.microsoft.com/office/drawing/2014/main" id="{061BACBA-82AC-459E-813F-E5381A29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47289" y="8183335"/>
          <a:ext cx="203606" cy="235323"/>
        </a:xfrm>
        <a:prstGeom prst="rect">
          <a:avLst/>
        </a:prstGeom>
      </xdr:spPr>
    </xdr:pic>
    <xdr:clientData/>
  </xdr:oneCellAnchor>
  <xdr:oneCellAnchor>
    <xdr:from>
      <xdr:col>8</xdr:col>
      <xdr:colOff>81643</xdr:colOff>
      <xdr:row>13</xdr:row>
      <xdr:rowOff>81643</xdr:rowOff>
    </xdr:from>
    <xdr:ext cx="555001" cy="394607"/>
    <xdr:pic>
      <xdr:nvPicPr>
        <xdr:cNvPr id="6" name="图片 5">
          <a:extLst>
            <a:ext uri="{FF2B5EF4-FFF2-40B4-BE49-F238E27FC236}">
              <a16:creationId xmlns:a16="http://schemas.microsoft.com/office/drawing/2014/main" id="{CFFDB13B-491F-484E-9989-F58BD357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1218" y="7053943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217716</xdr:colOff>
      <xdr:row>16</xdr:row>
      <xdr:rowOff>40822</xdr:rowOff>
    </xdr:from>
    <xdr:ext cx="142394" cy="503464"/>
    <xdr:pic>
      <xdr:nvPicPr>
        <xdr:cNvPr id="7" name="图片 6">
          <a:extLst>
            <a:ext uri="{FF2B5EF4-FFF2-40B4-BE49-F238E27FC236}">
              <a16:creationId xmlns:a16="http://schemas.microsoft.com/office/drawing/2014/main" id="{6833203E-C5BC-4380-B9FF-B13BC18D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47291" y="8727622"/>
          <a:ext cx="142394" cy="503464"/>
        </a:xfrm>
        <a:prstGeom prst="rect">
          <a:avLst/>
        </a:prstGeom>
      </xdr:spPr>
    </xdr:pic>
    <xdr:clientData/>
  </xdr:oneCellAnchor>
  <xdr:oneCellAnchor>
    <xdr:from>
      <xdr:col>8</xdr:col>
      <xdr:colOff>204107</xdr:colOff>
      <xdr:row>11</xdr:row>
      <xdr:rowOff>27214</xdr:rowOff>
    </xdr:from>
    <xdr:ext cx="278230" cy="503464"/>
    <xdr:pic>
      <xdr:nvPicPr>
        <xdr:cNvPr id="8" name="图片 7">
          <a:extLst>
            <a:ext uri="{FF2B5EF4-FFF2-40B4-BE49-F238E27FC236}">
              <a16:creationId xmlns:a16="http://schemas.microsoft.com/office/drawing/2014/main" id="{4E27E85E-7FDB-4D97-8B6C-274CB5F9C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33682" y="5856514"/>
          <a:ext cx="278230" cy="503464"/>
        </a:xfrm>
        <a:prstGeom prst="rect">
          <a:avLst/>
        </a:prstGeom>
      </xdr:spPr>
    </xdr:pic>
    <xdr:clientData/>
  </xdr:oneCellAnchor>
  <xdr:oneCellAnchor>
    <xdr:from>
      <xdr:col>8</xdr:col>
      <xdr:colOff>190501</xdr:colOff>
      <xdr:row>12</xdr:row>
      <xdr:rowOff>54429</xdr:rowOff>
    </xdr:from>
    <xdr:ext cx="231322" cy="430615"/>
    <xdr:pic>
      <xdr:nvPicPr>
        <xdr:cNvPr id="9" name="图片 8">
          <a:extLst>
            <a:ext uri="{FF2B5EF4-FFF2-40B4-BE49-F238E27FC236}">
              <a16:creationId xmlns:a16="http://schemas.microsoft.com/office/drawing/2014/main" id="{F99150E7-C7D7-4AB8-A54A-3473CE6EB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20076" y="6455229"/>
          <a:ext cx="231322" cy="430615"/>
        </a:xfrm>
        <a:prstGeom prst="rect">
          <a:avLst/>
        </a:prstGeom>
      </xdr:spPr>
    </xdr:pic>
    <xdr:clientData/>
  </xdr:oneCellAnchor>
  <xdr:twoCellAnchor>
    <xdr:from>
      <xdr:col>8</xdr:col>
      <xdr:colOff>189379</xdr:colOff>
      <xdr:row>3</xdr:row>
      <xdr:rowOff>28575</xdr:rowOff>
    </xdr:from>
    <xdr:to>
      <xdr:col>8</xdr:col>
      <xdr:colOff>446554</xdr:colOff>
      <xdr:row>4</xdr:row>
      <xdr:rowOff>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638F41A-018E-4BEF-842B-0FCCAE68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1285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</xdr:row>
      <xdr:rowOff>28575</xdr:rowOff>
    </xdr:from>
    <xdr:to>
      <xdr:col>8</xdr:col>
      <xdr:colOff>446554</xdr:colOff>
      <xdr:row>3</xdr:row>
      <xdr:rowOff>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A0FE46A-3D8D-4ACB-B64E-3AE82BCD8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714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5</xdr:row>
      <xdr:rowOff>28575</xdr:rowOff>
    </xdr:from>
    <xdr:to>
      <xdr:col>8</xdr:col>
      <xdr:colOff>446554</xdr:colOff>
      <xdr:row>6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B10DE63D-5399-4F7D-9B24-755A42FD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2428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4</xdr:row>
      <xdr:rowOff>28575</xdr:rowOff>
    </xdr:from>
    <xdr:to>
      <xdr:col>8</xdr:col>
      <xdr:colOff>446554</xdr:colOff>
      <xdr:row>5</xdr:row>
      <xdr:rowOff>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0CA2466-7B8F-4F59-B3FA-C0AD2B34F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1857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6</xdr:row>
      <xdr:rowOff>28575</xdr:rowOff>
    </xdr:from>
    <xdr:to>
      <xdr:col>8</xdr:col>
      <xdr:colOff>446554</xdr:colOff>
      <xdr:row>7</xdr:row>
      <xdr:rowOff>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A5D61D36-DE40-4A8C-A85F-0F7D0930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3000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7</xdr:row>
      <xdr:rowOff>28575</xdr:rowOff>
    </xdr:from>
    <xdr:to>
      <xdr:col>8</xdr:col>
      <xdr:colOff>446554</xdr:colOff>
      <xdr:row>8</xdr:row>
      <xdr:rowOff>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916AB17-533C-41FD-BD71-FC443610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3571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100853</xdr:colOff>
      <xdr:row>3</xdr:row>
      <xdr:rowOff>67235</xdr:rowOff>
    </xdr:from>
    <xdr:to>
      <xdr:col>8</xdr:col>
      <xdr:colOff>644581</xdr:colOff>
      <xdr:row>3</xdr:row>
      <xdr:rowOff>403411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36B99A-55E0-45B8-82BF-DC1672FCF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3628" y="1286435"/>
          <a:ext cx="543728" cy="336176"/>
        </a:xfrm>
        <a:prstGeom prst="rect">
          <a:avLst/>
        </a:prstGeom>
      </xdr:spPr>
    </xdr:pic>
    <xdr:clientData/>
  </xdr:twoCellAnchor>
  <xdr:oneCellAnchor>
    <xdr:from>
      <xdr:col>8</xdr:col>
      <xdr:colOff>139273</xdr:colOff>
      <xdr:row>2</xdr:row>
      <xdr:rowOff>132070</xdr:rowOff>
    </xdr:from>
    <xdr:ext cx="543728" cy="336176"/>
    <xdr:pic>
      <xdr:nvPicPr>
        <xdr:cNvPr id="3" name="图片 2">
          <a:extLst>
            <a:ext uri="{FF2B5EF4-FFF2-40B4-BE49-F238E27FC236}">
              <a16:creationId xmlns:a16="http://schemas.microsoft.com/office/drawing/2014/main" id="{257B8B35-8486-4433-8ED7-91AA12B2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2048" y="779770"/>
          <a:ext cx="543728" cy="336176"/>
        </a:xfrm>
        <a:prstGeom prst="rect">
          <a:avLst/>
        </a:prstGeom>
      </xdr:spPr>
    </xdr:pic>
    <xdr:clientData/>
  </xdr:oneCellAnchor>
  <xdr:twoCellAnchor editAs="oneCell">
    <xdr:from>
      <xdr:col>8</xdr:col>
      <xdr:colOff>71438</xdr:colOff>
      <xdr:row>5</xdr:row>
      <xdr:rowOff>113759</xdr:rowOff>
    </xdr:from>
    <xdr:to>
      <xdr:col>8</xdr:col>
      <xdr:colOff>615166</xdr:colOff>
      <xdr:row>5</xdr:row>
      <xdr:rowOff>449935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33FD1C1-5A7C-43B8-BDA5-65049948F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4213" y="2475959"/>
          <a:ext cx="543728" cy="336176"/>
        </a:xfrm>
        <a:prstGeom prst="rect">
          <a:avLst/>
        </a:prstGeom>
      </xdr:spPr>
    </xdr:pic>
    <xdr:clientData/>
  </xdr:twoCellAnchor>
  <xdr:oneCellAnchor>
    <xdr:from>
      <xdr:col>8</xdr:col>
      <xdr:colOff>26514</xdr:colOff>
      <xdr:row>4</xdr:row>
      <xdr:rowOff>154781</xdr:rowOff>
    </xdr:from>
    <xdr:ext cx="543728" cy="336176"/>
    <xdr:pic>
      <xdr:nvPicPr>
        <xdr:cNvPr id="5" name="图片 4">
          <a:extLst>
            <a:ext uri="{FF2B5EF4-FFF2-40B4-BE49-F238E27FC236}">
              <a16:creationId xmlns:a16="http://schemas.microsoft.com/office/drawing/2014/main" id="{9F9F7014-AC91-422D-AD38-11426ADB6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9289" y="1945481"/>
          <a:ext cx="543728" cy="336176"/>
        </a:xfrm>
        <a:prstGeom prst="rect">
          <a:avLst/>
        </a:prstGeom>
      </xdr:spPr>
    </xdr:pic>
    <xdr:clientData/>
  </xdr:oneCellAnchor>
  <xdr:twoCellAnchor>
    <xdr:from>
      <xdr:col>8</xdr:col>
      <xdr:colOff>130969</xdr:colOff>
      <xdr:row>6</xdr:row>
      <xdr:rowOff>190500</xdr:rowOff>
    </xdr:from>
    <xdr:to>
      <xdr:col>8</xdr:col>
      <xdr:colOff>681538</xdr:colOff>
      <xdr:row>6</xdr:row>
      <xdr:rowOff>394607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947B70E-EA99-4873-BB7E-0841B2E32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3744" y="3124200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154783</xdr:colOff>
      <xdr:row>7</xdr:row>
      <xdr:rowOff>108856</xdr:rowOff>
    </xdr:from>
    <xdr:to>
      <xdr:col>8</xdr:col>
      <xdr:colOff>522175</xdr:colOff>
      <xdr:row>7</xdr:row>
      <xdr:rowOff>449035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6223746-215B-477F-ABED-D7440A22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117558" y="3614056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86746</xdr:colOff>
      <xdr:row>8</xdr:row>
      <xdr:rowOff>66335</xdr:rowOff>
    </xdr:from>
    <xdr:to>
      <xdr:col>8</xdr:col>
      <xdr:colOff>549389</xdr:colOff>
      <xdr:row>8</xdr:row>
      <xdr:rowOff>474550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0BF970B-9704-466F-A8B3-5B0E0AA7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9521" y="4143035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168089</xdr:colOff>
      <xdr:row>4</xdr:row>
      <xdr:rowOff>89648</xdr:rowOff>
    </xdr:from>
    <xdr:to>
      <xdr:col>8</xdr:col>
      <xdr:colOff>360896</xdr:colOff>
      <xdr:row>4</xdr:row>
      <xdr:rowOff>381001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75845A8-7556-42C7-8F3A-F4307E30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6139" y="1727948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186019</xdr:colOff>
      <xdr:row>2</xdr:row>
      <xdr:rowOff>96371</xdr:rowOff>
    </xdr:from>
    <xdr:to>
      <xdr:col>8</xdr:col>
      <xdr:colOff>378826</xdr:colOff>
      <xdr:row>2</xdr:row>
      <xdr:rowOff>387724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F59E620-71E6-4C8A-B74A-135578112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069" y="591671"/>
          <a:ext cx="192807" cy="291353"/>
        </a:xfrm>
        <a:prstGeom prst="rect">
          <a:avLst/>
        </a:prstGeom>
      </xdr:spPr>
    </xdr:pic>
    <xdr:clientData/>
  </xdr:twoCellAnchor>
  <xdr:oneCellAnchor>
    <xdr:from>
      <xdr:col>8</xdr:col>
      <xdr:colOff>152402</xdr:colOff>
      <xdr:row>3</xdr:row>
      <xdr:rowOff>118783</xdr:rowOff>
    </xdr:from>
    <xdr:ext cx="192807" cy="291353"/>
    <xdr:pic>
      <xdr:nvPicPr>
        <xdr:cNvPr id="4" name="图片 3">
          <a:extLst>
            <a:ext uri="{FF2B5EF4-FFF2-40B4-BE49-F238E27FC236}">
              <a16:creationId xmlns:a16="http://schemas.microsoft.com/office/drawing/2014/main" id="{EEAF330D-692C-4E61-8464-8252C755F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452" y="1185583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156884</xdr:colOff>
      <xdr:row>5</xdr:row>
      <xdr:rowOff>44824</xdr:rowOff>
    </xdr:from>
    <xdr:ext cx="192807" cy="291353"/>
    <xdr:pic>
      <xdr:nvPicPr>
        <xdr:cNvPr id="5" name="图片 4">
          <a:extLst>
            <a:ext uri="{FF2B5EF4-FFF2-40B4-BE49-F238E27FC236}">
              <a16:creationId xmlns:a16="http://schemas.microsoft.com/office/drawing/2014/main" id="{C32F4F6D-FCF7-4CB2-9FE8-E67E73276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4934" y="2254624"/>
          <a:ext cx="192807" cy="291353"/>
        </a:xfrm>
        <a:prstGeom prst="rect">
          <a:avLst/>
        </a:prstGeom>
      </xdr:spPr>
    </xdr:pic>
    <xdr:clientData/>
  </xdr:oneCellAnchor>
  <xdr:twoCellAnchor>
    <xdr:from>
      <xdr:col>8</xdr:col>
      <xdr:colOff>89647</xdr:colOff>
      <xdr:row>9</xdr:row>
      <xdr:rowOff>100852</xdr:rowOff>
    </xdr:from>
    <xdr:to>
      <xdr:col>8</xdr:col>
      <xdr:colOff>511856</xdr:colOff>
      <xdr:row>9</xdr:row>
      <xdr:rowOff>336177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B53F29D-1B9C-4B8E-BC8C-2EB1F4C3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47697" y="4596652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217714</xdr:colOff>
      <xdr:row>10</xdr:row>
      <xdr:rowOff>68035</xdr:rowOff>
    </xdr:from>
    <xdr:ext cx="203606" cy="235323"/>
    <xdr:pic>
      <xdr:nvPicPr>
        <xdr:cNvPr id="7" name="图片 6">
          <a:extLst>
            <a:ext uri="{FF2B5EF4-FFF2-40B4-BE49-F238E27FC236}">
              <a16:creationId xmlns:a16="http://schemas.microsoft.com/office/drawing/2014/main" id="{94C12BCD-E3C1-4979-878A-5B8191810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75764" y="5135335"/>
          <a:ext cx="203606" cy="235323"/>
        </a:xfrm>
        <a:prstGeom prst="rect">
          <a:avLst/>
        </a:prstGeom>
      </xdr:spPr>
    </xdr:pic>
    <xdr:clientData/>
  </xdr:oneCellAnchor>
  <xdr:oneCellAnchor>
    <xdr:from>
      <xdr:col>8</xdr:col>
      <xdr:colOff>81643</xdr:colOff>
      <xdr:row>8</xdr:row>
      <xdr:rowOff>81643</xdr:rowOff>
    </xdr:from>
    <xdr:ext cx="555001" cy="394607"/>
    <xdr:pic>
      <xdr:nvPicPr>
        <xdr:cNvPr id="8" name="图片 7">
          <a:extLst>
            <a:ext uri="{FF2B5EF4-FFF2-40B4-BE49-F238E27FC236}">
              <a16:creationId xmlns:a16="http://schemas.microsoft.com/office/drawing/2014/main" id="{F5D6B7FF-E36F-41DE-8F90-E7F2FFD0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693" y="4005943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217716</xdr:colOff>
      <xdr:row>11</xdr:row>
      <xdr:rowOff>40822</xdr:rowOff>
    </xdr:from>
    <xdr:ext cx="142394" cy="503464"/>
    <xdr:pic>
      <xdr:nvPicPr>
        <xdr:cNvPr id="9" name="图片 8">
          <a:extLst>
            <a:ext uri="{FF2B5EF4-FFF2-40B4-BE49-F238E27FC236}">
              <a16:creationId xmlns:a16="http://schemas.microsoft.com/office/drawing/2014/main" id="{AED9B78D-4A84-42BD-985A-F66457D3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75766" y="5679622"/>
          <a:ext cx="142394" cy="503464"/>
        </a:xfrm>
        <a:prstGeom prst="rect">
          <a:avLst/>
        </a:prstGeom>
      </xdr:spPr>
    </xdr:pic>
    <xdr:clientData/>
  </xdr:oneCellAnchor>
  <xdr:oneCellAnchor>
    <xdr:from>
      <xdr:col>8</xdr:col>
      <xdr:colOff>204107</xdr:colOff>
      <xdr:row>6</xdr:row>
      <xdr:rowOff>27214</xdr:rowOff>
    </xdr:from>
    <xdr:ext cx="278230" cy="503464"/>
    <xdr:pic>
      <xdr:nvPicPr>
        <xdr:cNvPr id="10" name="图片 9">
          <a:extLst>
            <a:ext uri="{FF2B5EF4-FFF2-40B4-BE49-F238E27FC236}">
              <a16:creationId xmlns:a16="http://schemas.microsoft.com/office/drawing/2014/main" id="{0D15271F-748B-4F6E-A102-A8346788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62157" y="2808514"/>
          <a:ext cx="278230" cy="503464"/>
        </a:xfrm>
        <a:prstGeom prst="rect">
          <a:avLst/>
        </a:prstGeom>
      </xdr:spPr>
    </xdr:pic>
    <xdr:clientData/>
  </xdr:oneCellAnchor>
  <xdr:oneCellAnchor>
    <xdr:from>
      <xdr:col>8</xdr:col>
      <xdr:colOff>190501</xdr:colOff>
      <xdr:row>7</xdr:row>
      <xdr:rowOff>54429</xdr:rowOff>
    </xdr:from>
    <xdr:ext cx="231322" cy="430615"/>
    <xdr:pic>
      <xdr:nvPicPr>
        <xdr:cNvPr id="11" name="图片 10">
          <a:extLst>
            <a:ext uri="{FF2B5EF4-FFF2-40B4-BE49-F238E27FC236}">
              <a16:creationId xmlns:a16="http://schemas.microsoft.com/office/drawing/2014/main" id="{734352CC-5783-4813-8F1C-163CA579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48551" y="3407229"/>
          <a:ext cx="231322" cy="4306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10"/>
  <sheetViews>
    <sheetView view="pageBreakPreview" zoomScale="145" zoomScaleNormal="100" zoomScaleSheetLayoutView="145" workbookViewId="0">
      <selection activeCell="Q5" sqref="Q5"/>
    </sheetView>
  </sheetViews>
  <sheetFormatPr defaultRowHeight="13.5" x14ac:dyDescent="0.15"/>
  <cols>
    <col min="1" max="1" width="4.125" style="64" customWidth="1"/>
    <col min="2" max="2" width="3.875" style="64" customWidth="1"/>
    <col min="3" max="3" width="17.25" style="65" customWidth="1"/>
    <col min="4" max="4" width="14.25" style="64" customWidth="1"/>
    <col min="5" max="5" width="20.5" style="64" hidden="1" customWidth="1"/>
    <col min="6" max="6" width="8.125" style="64" hidden="1" customWidth="1"/>
    <col min="7" max="7" width="18.5" style="64" hidden="1" customWidth="1"/>
    <col min="8" max="8" width="19.875" style="64" hidden="1" customWidth="1"/>
    <col min="9" max="9" width="8.875" style="64" customWidth="1"/>
    <col min="10" max="10" width="5" style="66" customWidth="1"/>
    <col min="11" max="23" width="4.625" style="64" customWidth="1"/>
    <col min="24" max="24" width="7.25" style="64" customWidth="1"/>
    <col min="25" max="25" width="4.625" style="64" customWidth="1"/>
    <col min="26" max="26" width="15" style="64" customWidth="1"/>
    <col min="27" max="16384" width="9" style="64"/>
  </cols>
  <sheetData>
    <row r="1" spans="1:27" s="72" customFormat="1" x14ac:dyDescent="0.15">
      <c r="A1" s="241" t="s">
        <v>568</v>
      </c>
      <c r="B1" s="242" t="s">
        <v>569</v>
      </c>
      <c r="C1" s="242" t="s">
        <v>570</v>
      </c>
      <c r="D1" s="242" t="s">
        <v>571</v>
      </c>
      <c r="E1" s="243" t="s">
        <v>572</v>
      </c>
      <c r="F1" s="243"/>
      <c r="G1" s="243"/>
      <c r="H1" s="243"/>
      <c r="I1" s="243"/>
      <c r="J1" s="244" t="s">
        <v>573</v>
      </c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1" t="s">
        <v>574</v>
      </c>
      <c r="AA1" s="1"/>
    </row>
    <row r="2" spans="1:27" s="72" customFormat="1" ht="36.75" customHeight="1" x14ac:dyDescent="0.15">
      <c r="A2" s="241"/>
      <c r="B2" s="242"/>
      <c r="C2" s="242"/>
      <c r="D2" s="242"/>
      <c r="E2" s="54" t="s">
        <v>575</v>
      </c>
      <c r="F2" s="54" t="s">
        <v>576</v>
      </c>
      <c r="G2" s="54" t="s">
        <v>577</v>
      </c>
      <c r="H2" s="54" t="s">
        <v>578</v>
      </c>
      <c r="I2" s="54" t="s">
        <v>579</v>
      </c>
      <c r="J2" s="73" t="s">
        <v>53</v>
      </c>
      <c r="K2" s="71" t="s">
        <v>580</v>
      </c>
      <c r="L2" s="71" t="s">
        <v>581</v>
      </c>
      <c r="M2" s="71" t="s">
        <v>593</v>
      </c>
      <c r="N2" s="71" t="s">
        <v>583</v>
      </c>
      <c r="O2" s="71" t="s">
        <v>584</v>
      </c>
      <c r="P2" s="71" t="s">
        <v>585</v>
      </c>
      <c r="Q2" s="71" t="s">
        <v>586</v>
      </c>
      <c r="R2" s="71" t="s">
        <v>889</v>
      </c>
      <c r="S2" s="71" t="s">
        <v>587</v>
      </c>
      <c r="T2" s="71" t="s">
        <v>588</v>
      </c>
      <c r="U2" s="71" t="s">
        <v>589</v>
      </c>
      <c r="V2" s="71" t="s">
        <v>590</v>
      </c>
      <c r="W2" s="71" t="s">
        <v>591</v>
      </c>
      <c r="X2" s="71" t="s">
        <v>582</v>
      </c>
      <c r="Y2" s="71" t="s">
        <v>592</v>
      </c>
      <c r="Z2" s="2" t="s">
        <v>594</v>
      </c>
      <c r="AA2" s="74" t="s">
        <v>595</v>
      </c>
    </row>
    <row r="3" spans="1:27" s="63" customFormat="1" ht="30" customHeight="1" x14ac:dyDescent="0.15">
      <c r="A3" s="240" t="s">
        <v>596</v>
      </c>
      <c r="B3" s="55">
        <v>1</v>
      </c>
      <c r="C3" s="56" t="s">
        <v>35</v>
      </c>
      <c r="D3" s="55" t="s">
        <v>880</v>
      </c>
      <c r="E3" s="57" t="s">
        <v>597</v>
      </c>
      <c r="F3" s="57" t="s">
        <v>598</v>
      </c>
      <c r="G3" s="57" t="s">
        <v>599</v>
      </c>
      <c r="H3" s="57" t="s">
        <v>600</v>
      </c>
      <c r="I3" s="58" t="s">
        <v>601</v>
      </c>
      <c r="J3" s="59">
        <v>3</v>
      </c>
      <c r="K3" s="60" t="s">
        <v>602</v>
      </c>
      <c r="L3" s="60" t="s">
        <v>602</v>
      </c>
      <c r="M3" s="60" t="s">
        <v>602</v>
      </c>
      <c r="N3" s="60" t="s">
        <v>602</v>
      </c>
      <c r="O3" s="60" t="s">
        <v>602</v>
      </c>
      <c r="P3" s="60" t="s">
        <v>602</v>
      </c>
      <c r="Q3" s="60" t="s">
        <v>602</v>
      </c>
      <c r="R3" s="60" t="s">
        <v>602</v>
      </c>
      <c r="S3" s="60" t="s">
        <v>602</v>
      </c>
      <c r="T3" s="60" t="s">
        <v>602</v>
      </c>
      <c r="U3" s="60" t="s">
        <v>603</v>
      </c>
      <c r="V3" s="60" t="s">
        <v>603</v>
      </c>
      <c r="W3" s="60" t="s">
        <v>602</v>
      </c>
      <c r="X3" s="60" t="s">
        <v>1155</v>
      </c>
      <c r="Y3" s="60" t="s">
        <v>603</v>
      </c>
      <c r="Z3" s="61" t="s">
        <v>604</v>
      </c>
      <c r="AA3" s="62" t="s">
        <v>605</v>
      </c>
    </row>
    <row r="4" spans="1:27" s="63" customFormat="1" ht="30" customHeight="1" x14ac:dyDescent="0.15">
      <c r="A4" s="240"/>
      <c r="B4" s="55">
        <v>2</v>
      </c>
      <c r="C4" s="56" t="s">
        <v>890</v>
      </c>
      <c r="D4" s="55" t="s">
        <v>881</v>
      </c>
      <c r="E4" s="57" t="s">
        <v>597</v>
      </c>
      <c r="F4" s="57" t="s">
        <v>598</v>
      </c>
      <c r="G4" s="57" t="s">
        <v>599</v>
      </c>
      <c r="H4" s="57" t="s">
        <v>600</v>
      </c>
      <c r="I4" s="58" t="s">
        <v>601</v>
      </c>
      <c r="J4" s="59">
        <v>3</v>
      </c>
      <c r="K4" s="60" t="s">
        <v>602</v>
      </c>
      <c r="L4" s="60" t="s">
        <v>602</v>
      </c>
      <c r="M4" s="60" t="s">
        <v>602</v>
      </c>
      <c r="N4" s="60" t="s">
        <v>602</v>
      </c>
      <c r="O4" s="60" t="s">
        <v>602</v>
      </c>
      <c r="P4" s="60" t="s">
        <v>602</v>
      </c>
      <c r="Q4" s="60" t="s">
        <v>602</v>
      </c>
      <c r="R4" s="60" t="s">
        <v>602</v>
      </c>
      <c r="S4" s="60" t="s">
        <v>602</v>
      </c>
      <c r="T4" s="60" t="s">
        <v>602</v>
      </c>
      <c r="U4" s="60" t="s">
        <v>602</v>
      </c>
      <c r="V4" s="60" t="s">
        <v>602</v>
      </c>
      <c r="W4" s="60" t="s">
        <v>602</v>
      </c>
      <c r="X4" s="60" t="s">
        <v>1155</v>
      </c>
      <c r="Y4" s="60" t="s">
        <v>603</v>
      </c>
      <c r="Z4" s="61" t="s">
        <v>604</v>
      </c>
      <c r="AA4" s="62" t="s">
        <v>605</v>
      </c>
    </row>
    <row r="5" spans="1:27" s="63" customFormat="1" ht="30" customHeight="1" x14ac:dyDescent="0.15">
      <c r="A5" s="240"/>
      <c r="B5" s="55">
        <v>3</v>
      </c>
      <c r="C5" s="56" t="s">
        <v>611</v>
      </c>
      <c r="D5" s="55" t="s">
        <v>882</v>
      </c>
      <c r="E5" s="57" t="s">
        <v>607</v>
      </c>
      <c r="F5" s="57" t="s">
        <v>598</v>
      </c>
      <c r="G5" s="57" t="s">
        <v>599</v>
      </c>
      <c r="H5" s="57" t="s">
        <v>600</v>
      </c>
      <c r="I5" s="58" t="s">
        <v>601</v>
      </c>
      <c r="J5" s="59">
        <v>2.2000000000000002</v>
      </c>
      <c r="K5" s="60" t="s">
        <v>603</v>
      </c>
      <c r="L5" s="60" t="s">
        <v>602</v>
      </c>
      <c r="M5" s="60" t="s">
        <v>602</v>
      </c>
      <c r="N5" s="60" t="s">
        <v>602</v>
      </c>
      <c r="O5" s="60" t="s">
        <v>603</v>
      </c>
      <c r="P5" s="60" t="s">
        <v>602</v>
      </c>
      <c r="Q5" s="60" t="s">
        <v>603</v>
      </c>
      <c r="R5" s="60" t="s">
        <v>603</v>
      </c>
      <c r="S5" s="60" t="s">
        <v>602</v>
      </c>
      <c r="T5" s="60" t="s">
        <v>602</v>
      </c>
      <c r="U5" s="60" t="s">
        <v>603</v>
      </c>
      <c r="V5" s="60" t="s">
        <v>603</v>
      </c>
      <c r="W5" s="60" t="s">
        <v>603</v>
      </c>
      <c r="X5" s="60" t="s">
        <v>1154</v>
      </c>
      <c r="Y5" s="60" t="s">
        <v>603</v>
      </c>
      <c r="Z5" s="61" t="s">
        <v>609</v>
      </c>
      <c r="AA5" s="62" t="s">
        <v>610</v>
      </c>
    </row>
    <row r="6" spans="1:27" s="63" customFormat="1" ht="30" customHeight="1" x14ac:dyDescent="0.15">
      <c r="A6" s="240"/>
      <c r="B6" s="55">
        <v>4</v>
      </c>
      <c r="C6" s="56" t="s">
        <v>606</v>
      </c>
      <c r="D6" s="55" t="s">
        <v>883</v>
      </c>
      <c r="E6" s="57" t="s">
        <v>607</v>
      </c>
      <c r="F6" s="57" t="s">
        <v>598</v>
      </c>
      <c r="G6" s="57" t="s">
        <v>599</v>
      </c>
      <c r="H6" s="57" t="s">
        <v>600</v>
      </c>
      <c r="I6" s="100" t="s">
        <v>608</v>
      </c>
      <c r="J6" s="59" t="s">
        <v>458</v>
      </c>
      <c r="K6" s="60" t="s">
        <v>603</v>
      </c>
      <c r="L6" s="60" t="s">
        <v>602</v>
      </c>
      <c r="M6" s="60" t="s">
        <v>602</v>
      </c>
      <c r="N6" s="60" t="s">
        <v>603</v>
      </c>
      <c r="O6" s="60" t="s">
        <v>603</v>
      </c>
      <c r="P6" s="60" t="s">
        <v>603</v>
      </c>
      <c r="Q6" s="60" t="s">
        <v>603</v>
      </c>
      <c r="R6" s="60" t="s">
        <v>603</v>
      </c>
      <c r="S6" s="60" t="s">
        <v>603</v>
      </c>
      <c r="T6" s="60" t="s">
        <v>603</v>
      </c>
      <c r="U6" s="60" t="s">
        <v>603</v>
      </c>
      <c r="V6" s="60" t="s">
        <v>603</v>
      </c>
      <c r="W6" s="60" t="s">
        <v>603</v>
      </c>
      <c r="X6" s="60" t="s">
        <v>1154</v>
      </c>
      <c r="Y6" s="60" t="s">
        <v>602</v>
      </c>
      <c r="Z6" s="61" t="s">
        <v>609</v>
      </c>
      <c r="AA6" s="62" t="s">
        <v>610</v>
      </c>
    </row>
    <row r="7" spans="1:27" ht="30" customHeight="1" x14ac:dyDescent="0.15">
      <c r="A7" s="240" t="s">
        <v>612</v>
      </c>
      <c r="B7" s="55">
        <v>5</v>
      </c>
      <c r="C7" s="56" t="s">
        <v>35</v>
      </c>
      <c r="D7" s="55" t="s">
        <v>884</v>
      </c>
      <c r="E7" s="57" t="s">
        <v>607</v>
      </c>
      <c r="F7" s="57" t="s">
        <v>598</v>
      </c>
      <c r="G7" s="57" t="s">
        <v>599</v>
      </c>
      <c r="H7" s="57" t="s">
        <v>600</v>
      </c>
      <c r="I7" s="58" t="s">
        <v>601</v>
      </c>
      <c r="J7" s="59">
        <v>3</v>
      </c>
      <c r="K7" s="60" t="s">
        <v>602</v>
      </c>
      <c r="L7" s="60" t="s">
        <v>602</v>
      </c>
      <c r="M7" s="60" t="s">
        <v>602</v>
      </c>
      <c r="N7" s="60" t="s">
        <v>602</v>
      </c>
      <c r="O7" s="60" t="s">
        <v>602</v>
      </c>
      <c r="P7" s="60" t="s">
        <v>602</v>
      </c>
      <c r="Q7" s="60" t="s">
        <v>602</v>
      </c>
      <c r="R7" s="60" t="s">
        <v>602</v>
      </c>
      <c r="S7" s="60" t="s">
        <v>602</v>
      </c>
      <c r="T7" s="60" t="s">
        <v>602</v>
      </c>
      <c r="U7" s="60" t="s">
        <v>602</v>
      </c>
      <c r="V7" s="60" t="s">
        <v>602</v>
      </c>
      <c r="W7" s="60" t="s">
        <v>602</v>
      </c>
      <c r="X7" s="60" t="s">
        <v>1154</v>
      </c>
      <c r="Y7" s="60" t="s">
        <v>603</v>
      </c>
      <c r="Z7" s="61" t="s">
        <v>613</v>
      </c>
      <c r="AA7" s="62" t="s">
        <v>605</v>
      </c>
    </row>
    <row r="8" spans="1:27" ht="30" customHeight="1" x14ac:dyDescent="0.15">
      <c r="A8" s="240"/>
      <c r="B8" s="55">
        <v>6</v>
      </c>
      <c r="C8" s="56" t="s">
        <v>890</v>
      </c>
      <c r="D8" s="55" t="s">
        <v>885</v>
      </c>
      <c r="E8" s="57" t="s">
        <v>607</v>
      </c>
      <c r="F8" s="57" t="s">
        <v>598</v>
      </c>
      <c r="G8" s="57" t="s">
        <v>599</v>
      </c>
      <c r="H8" s="57" t="s">
        <v>600</v>
      </c>
      <c r="I8" s="58" t="s">
        <v>601</v>
      </c>
      <c r="J8" s="59">
        <v>3</v>
      </c>
      <c r="K8" s="60" t="s">
        <v>602</v>
      </c>
      <c r="L8" s="60" t="s">
        <v>602</v>
      </c>
      <c r="M8" s="60" t="s">
        <v>602</v>
      </c>
      <c r="N8" s="60" t="s">
        <v>602</v>
      </c>
      <c r="O8" s="60" t="s">
        <v>602</v>
      </c>
      <c r="P8" s="60" t="s">
        <v>602</v>
      </c>
      <c r="Q8" s="60" t="s">
        <v>602</v>
      </c>
      <c r="R8" s="60" t="s">
        <v>602</v>
      </c>
      <c r="S8" s="60" t="s">
        <v>602</v>
      </c>
      <c r="T8" s="60" t="s">
        <v>602</v>
      </c>
      <c r="U8" s="60" t="s">
        <v>602</v>
      </c>
      <c r="V8" s="60" t="s">
        <v>602</v>
      </c>
      <c r="W8" s="60" t="s">
        <v>602</v>
      </c>
      <c r="X8" s="60" t="s">
        <v>1154</v>
      </c>
      <c r="Y8" s="60" t="s">
        <v>603</v>
      </c>
      <c r="Z8" s="61" t="s">
        <v>613</v>
      </c>
      <c r="AA8" s="62" t="s">
        <v>605</v>
      </c>
    </row>
    <row r="9" spans="1:27" ht="30" customHeight="1" x14ac:dyDescent="0.15">
      <c r="A9" s="240"/>
      <c r="B9" s="55">
        <v>7</v>
      </c>
      <c r="C9" s="56" t="s">
        <v>611</v>
      </c>
      <c r="D9" s="55" t="s">
        <v>886</v>
      </c>
      <c r="E9" s="57" t="s">
        <v>607</v>
      </c>
      <c r="F9" s="57" t="s">
        <v>598</v>
      </c>
      <c r="G9" s="57" t="s">
        <v>599</v>
      </c>
      <c r="H9" s="57" t="s">
        <v>600</v>
      </c>
      <c r="I9" s="58" t="s">
        <v>601</v>
      </c>
      <c r="J9" s="59">
        <v>2.2000000000000002</v>
      </c>
      <c r="K9" s="60" t="s">
        <v>603</v>
      </c>
      <c r="L9" s="60" t="s">
        <v>602</v>
      </c>
      <c r="M9" s="60" t="s">
        <v>602</v>
      </c>
      <c r="N9" s="60" t="s">
        <v>602</v>
      </c>
      <c r="O9" s="60" t="s">
        <v>603</v>
      </c>
      <c r="P9" s="60" t="s">
        <v>602</v>
      </c>
      <c r="Q9" s="60" t="s">
        <v>603</v>
      </c>
      <c r="R9" s="60" t="s">
        <v>603</v>
      </c>
      <c r="S9" s="60" t="s">
        <v>602</v>
      </c>
      <c r="T9" s="60" t="s">
        <v>602</v>
      </c>
      <c r="U9" s="60" t="s">
        <v>603</v>
      </c>
      <c r="V9" s="60" t="s">
        <v>603</v>
      </c>
      <c r="W9" s="60" t="s">
        <v>603</v>
      </c>
      <c r="X9" s="60" t="s">
        <v>1155</v>
      </c>
      <c r="Y9" s="60" t="s">
        <v>603</v>
      </c>
      <c r="Z9" s="61" t="s">
        <v>609</v>
      </c>
      <c r="AA9" s="62" t="s">
        <v>610</v>
      </c>
    </row>
    <row r="10" spans="1:27" ht="30" customHeight="1" x14ac:dyDescent="0.15">
      <c r="A10" s="240"/>
      <c r="B10" s="55">
        <v>8</v>
      </c>
      <c r="C10" s="56" t="s">
        <v>606</v>
      </c>
      <c r="D10" s="55" t="s">
        <v>887</v>
      </c>
      <c r="E10" s="57" t="s">
        <v>607</v>
      </c>
      <c r="F10" s="57" t="s">
        <v>598</v>
      </c>
      <c r="G10" s="57" t="s">
        <v>599</v>
      </c>
      <c r="H10" s="57" t="s">
        <v>600</v>
      </c>
      <c r="I10" s="58" t="s">
        <v>1224</v>
      </c>
      <c r="J10" s="59" t="s">
        <v>888</v>
      </c>
      <c r="K10" s="60" t="s">
        <v>603</v>
      </c>
      <c r="L10" s="60" t="s">
        <v>602</v>
      </c>
      <c r="M10" s="60" t="s">
        <v>602</v>
      </c>
      <c r="N10" s="60" t="s">
        <v>603</v>
      </c>
      <c r="O10" s="60" t="s">
        <v>603</v>
      </c>
      <c r="P10" s="60" t="s">
        <v>603</v>
      </c>
      <c r="Q10" s="60" t="s">
        <v>603</v>
      </c>
      <c r="R10" s="60" t="s">
        <v>603</v>
      </c>
      <c r="S10" s="60" t="s">
        <v>603</v>
      </c>
      <c r="T10" s="60" t="s">
        <v>603</v>
      </c>
      <c r="U10" s="60" t="s">
        <v>603</v>
      </c>
      <c r="V10" s="60" t="s">
        <v>603</v>
      </c>
      <c r="W10" s="60" t="s">
        <v>603</v>
      </c>
      <c r="X10" s="60" t="s">
        <v>1155</v>
      </c>
      <c r="Y10" s="60" t="s">
        <v>602</v>
      </c>
      <c r="Z10" s="61" t="s">
        <v>609</v>
      </c>
      <c r="AA10" s="62" t="s">
        <v>610</v>
      </c>
    </row>
  </sheetData>
  <mergeCells count="9">
    <mergeCell ref="Z1:AA1"/>
    <mergeCell ref="A3:A6"/>
    <mergeCell ref="A7:A10"/>
    <mergeCell ref="A1:A2"/>
    <mergeCell ref="B1:B2"/>
    <mergeCell ref="C1:C2"/>
    <mergeCell ref="D1:D2"/>
    <mergeCell ref="E1:I1"/>
    <mergeCell ref="J1:Y1"/>
  </mergeCells>
  <phoneticPr fontId="29" type="noConversion"/>
  <conditionalFormatting sqref="J1:Y1048576">
    <cfRule type="cellIs" dxfId="248" priority="1" operator="equal">
      <formula>"√"</formula>
    </cfRule>
  </conditionalFormatting>
  <pageMargins left="0.7" right="0.7" top="0.75" bottom="0.75" header="0.3" footer="0.3"/>
  <pageSetup paperSize="9" orientation="portrait" horizontalDpi="150" verticalDpi="150" r:id="rId1"/>
  <colBreaks count="1" manualBreakCount="1">
    <brk id="7" max="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75C3-513B-4B0C-8BA5-660515DCB598}">
  <dimension ref="A1:AB13"/>
  <sheetViews>
    <sheetView zoomScale="70" zoomScaleNormal="70" workbookViewId="0">
      <selection activeCell="G14" sqref="G14"/>
    </sheetView>
  </sheetViews>
  <sheetFormatPr defaultRowHeight="45" customHeight="1" x14ac:dyDescent="0.15"/>
  <cols>
    <col min="1" max="1" width="9" style="146"/>
    <col min="2" max="2" width="5.75" style="146" customWidth="1"/>
    <col min="3" max="3" width="11" style="146" customWidth="1"/>
    <col min="4" max="4" width="16.875" style="146" customWidth="1"/>
    <col min="5" max="5" width="25.625" style="146" customWidth="1"/>
    <col min="6" max="10" width="9" style="146"/>
    <col min="11" max="11" width="19.375" style="146" customWidth="1"/>
    <col min="12" max="16384" width="9" style="146"/>
  </cols>
  <sheetData>
    <row r="1" spans="1:28" ht="19.5" customHeight="1" x14ac:dyDescent="0.15">
      <c r="A1" s="379" t="s">
        <v>4</v>
      </c>
      <c r="B1" s="370" t="s">
        <v>5</v>
      </c>
      <c r="C1" s="370" t="s">
        <v>6</v>
      </c>
      <c r="D1" s="375" t="s">
        <v>2</v>
      </c>
      <c r="E1" s="370" t="s">
        <v>3</v>
      </c>
      <c r="F1" s="370" t="s">
        <v>7</v>
      </c>
      <c r="G1" s="370" t="s">
        <v>8</v>
      </c>
      <c r="H1" s="370" t="s">
        <v>9</v>
      </c>
      <c r="I1" s="370" t="s">
        <v>0</v>
      </c>
      <c r="J1" s="375" t="s">
        <v>10</v>
      </c>
      <c r="K1" s="376" t="s">
        <v>1252</v>
      </c>
      <c r="L1" s="377" t="s">
        <v>1253</v>
      </c>
      <c r="M1" s="375" t="s">
        <v>13</v>
      </c>
      <c r="N1" s="375" t="s">
        <v>1254</v>
      </c>
      <c r="O1" s="378" t="s">
        <v>1255</v>
      </c>
      <c r="P1" s="374" t="s">
        <v>16</v>
      </c>
      <c r="Q1" s="374" t="s">
        <v>50</v>
      </c>
      <c r="R1" s="374" t="s">
        <v>17</v>
      </c>
      <c r="S1" s="370" t="s">
        <v>18</v>
      </c>
      <c r="T1" s="370" t="s">
        <v>51</v>
      </c>
      <c r="U1" s="371" t="s">
        <v>52</v>
      </c>
      <c r="V1" s="371" t="s">
        <v>53</v>
      </c>
      <c r="W1" s="371" t="s">
        <v>54</v>
      </c>
      <c r="X1" s="371" t="s">
        <v>55</v>
      </c>
      <c r="Y1" s="370" t="s">
        <v>19</v>
      </c>
      <c r="Z1" s="372" t="s">
        <v>1</v>
      </c>
      <c r="AA1" s="370" t="s">
        <v>20</v>
      </c>
      <c r="AB1" s="370" t="s">
        <v>20</v>
      </c>
    </row>
    <row r="2" spans="1:28" ht="19.5" customHeight="1" x14ac:dyDescent="0.15">
      <c r="A2" s="379"/>
      <c r="B2" s="370"/>
      <c r="C2" s="370"/>
      <c r="D2" s="375"/>
      <c r="E2" s="376"/>
      <c r="F2" s="370"/>
      <c r="G2" s="370"/>
      <c r="H2" s="370"/>
      <c r="I2" s="370"/>
      <c r="J2" s="375"/>
      <c r="K2" s="376"/>
      <c r="L2" s="377"/>
      <c r="M2" s="375"/>
      <c r="N2" s="375"/>
      <c r="O2" s="378"/>
      <c r="P2" s="374"/>
      <c r="Q2" s="374"/>
      <c r="R2" s="374"/>
      <c r="S2" s="370"/>
      <c r="T2" s="370"/>
      <c r="U2" s="371"/>
      <c r="V2" s="371"/>
      <c r="W2" s="371"/>
      <c r="X2" s="371"/>
      <c r="Y2" s="370"/>
      <c r="Z2" s="373"/>
      <c r="AA2" s="370"/>
      <c r="AB2" s="370"/>
    </row>
    <row r="3" spans="1:28" ht="45" customHeight="1" x14ac:dyDescent="0.15">
      <c r="A3" s="147">
        <v>1</v>
      </c>
      <c r="B3" s="147">
        <v>1</v>
      </c>
      <c r="C3" s="106" t="s">
        <v>338</v>
      </c>
      <c r="D3" s="28" t="s">
        <v>699</v>
      </c>
      <c r="E3" s="28" t="s">
        <v>469</v>
      </c>
      <c r="F3" s="28" t="s">
        <v>59</v>
      </c>
      <c r="G3" s="28" t="s">
        <v>66</v>
      </c>
      <c r="H3" s="28" t="s">
        <v>461</v>
      </c>
      <c r="I3" s="28"/>
      <c r="J3" s="29" t="s">
        <v>57</v>
      </c>
      <c r="K3" s="28" t="s">
        <v>699</v>
      </c>
      <c r="L3" s="29" t="s">
        <v>57</v>
      </c>
      <c r="M3" s="148" t="s">
        <v>863</v>
      </c>
      <c r="N3" s="148" t="s">
        <v>862</v>
      </c>
      <c r="O3" s="30" t="s">
        <v>59</v>
      </c>
      <c r="P3" s="30" t="s">
        <v>63</v>
      </c>
      <c r="Q3" s="30" t="s">
        <v>59</v>
      </c>
      <c r="R3" s="30" t="s">
        <v>59</v>
      </c>
      <c r="S3" s="28" t="s">
        <v>700</v>
      </c>
      <c r="T3" s="30" t="s">
        <v>59</v>
      </c>
      <c r="U3" s="31" t="s">
        <v>59</v>
      </c>
      <c r="V3" s="30" t="s">
        <v>59</v>
      </c>
      <c r="W3" s="30" t="s">
        <v>59</v>
      </c>
      <c r="X3" s="30" t="s">
        <v>59</v>
      </c>
      <c r="Y3" s="30" t="s">
        <v>59</v>
      </c>
      <c r="Z3" s="30" t="s">
        <v>59</v>
      </c>
      <c r="AA3" s="148">
        <v>1</v>
      </c>
      <c r="AB3" s="148">
        <v>0</v>
      </c>
    </row>
    <row r="4" spans="1:28" ht="45" customHeight="1" x14ac:dyDescent="0.15">
      <c r="A4" s="147">
        <v>2</v>
      </c>
      <c r="B4" s="147">
        <v>1</v>
      </c>
      <c r="C4" s="106" t="s">
        <v>338</v>
      </c>
      <c r="D4" s="28" t="s">
        <v>1072</v>
      </c>
      <c r="E4" s="28" t="s">
        <v>875</v>
      </c>
      <c r="F4" s="28" t="s">
        <v>1101</v>
      </c>
      <c r="G4" s="28" t="s">
        <v>66</v>
      </c>
      <c r="H4" s="28" t="s">
        <v>461</v>
      </c>
      <c r="I4" s="28"/>
      <c r="J4" s="29" t="s">
        <v>57</v>
      </c>
      <c r="K4" s="28" t="s">
        <v>1072</v>
      </c>
      <c r="L4" s="29" t="s">
        <v>57</v>
      </c>
      <c r="M4" s="148" t="s">
        <v>60</v>
      </c>
      <c r="N4" s="148" t="s">
        <v>61</v>
      </c>
      <c r="O4" s="30" t="s">
        <v>59</v>
      </c>
      <c r="P4" s="30" t="s">
        <v>63</v>
      </c>
      <c r="Q4" s="30" t="s">
        <v>59</v>
      </c>
      <c r="R4" s="30" t="s">
        <v>59</v>
      </c>
      <c r="S4" s="28" t="s">
        <v>700</v>
      </c>
      <c r="T4" s="30" t="s">
        <v>59</v>
      </c>
      <c r="U4" s="31" t="s">
        <v>59</v>
      </c>
      <c r="V4" s="30" t="s">
        <v>59</v>
      </c>
      <c r="W4" s="30" t="s">
        <v>59</v>
      </c>
      <c r="X4" s="30" t="s">
        <v>59</v>
      </c>
      <c r="Y4" s="30" t="s">
        <v>59</v>
      </c>
      <c r="Z4" s="30" t="s">
        <v>59</v>
      </c>
      <c r="AA4" s="148">
        <v>0</v>
      </c>
      <c r="AB4" s="148">
        <v>1</v>
      </c>
    </row>
    <row r="5" spans="1:28" ht="45" customHeight="1" x14ac:dyDescent="0.15">
      <c r="A5" s="147">
        <v>3</v>
      </c>
      <c r="B5" s="147">
        <v>2</v>
      </c>
      <c r="C5" s="106" t="s">
        <v>338</v>
      </c>
      <c r="D5" s="28" t="s">
        <v>701</v>
      </c>
      <c r="E5" s="28" t="s">
        <v>1051</v>
      </c>
      <c r="F5" s="28" t="s">
        <v>59</v>
      </c>
      <c r="G5" s="28" t="s">
        <v>66</v>
      </c>
      <c r="H5" s="28" t="s">
        <v>461</v>
      </c>
      <c r="I5" s="28"/>
      <c r="J5" s="29" t="s">
        <v>57</v>
      </c>
      <c r="K5" s="28" t="s">
        <v>701</v>
      </c>
      <c r="L5" s="29" t="s">
        <v>57</v>
      </c>
      <c r="M5" s="148" t="s">
        <v>60</v>
      </c>
      <c r="N5" s="148" t="s">
        <v>61</v>
      </c>
      <c r="O5" s="30" t="s">
        <v>59</v>
      </c>
      <c r="P5" s="30" t="s">
        <v>63</v>
      </c>
      <c r="Q5" s="30" t="s">
        <v>59</v>
      </c>
      <c r="R5" s="30" t="s">
        <v>59</v>
      </c>
      <c r="S5" s="28" t="s">
        <v>700</v>
      </c>
      <c r="T5" s="30" t="s">
        <v>59</v>
      </c>
      <c r="U5" s="31" t="s">
        <v>685</v>
      </c>
      <c r="V5" s="30" t="s">
        <v>59</v>
      </c>
      <c r="W5" s="30" t="s">
        <v>59</v>
      </c>
      <c r="X5" s="30" t="s">
        <v>59</v>
      </c>
      <c r="Y5" s="30" t="s">
        <v>59</v>
      </c>
      <c r="Z5" s="30" t="s">
        <v>59</v>
      </c>
      <c r="AA5" s="148">
        <v>1</v>
      </c>
      <c r="AB5" s="148">
        <v>0</v>
      </c>
    </row>
    <row r="6" spans="1:28" ht="45" customHeight="1" x14ac:dyDescent="0.15">
      <c r="A6" s="147">
        <v>4</v>
      </c>
      <c r="B6" s="147">
        <v>2</v>
      </c>
      <c r="C6" s="106" t="s">
        <v>338</v>
      </c>
      <c r="D6" s="28" t="s">
        <v>1073</v>
      </c>
      <c r="E6" s="28" t="s">
        <v>876</v>
      </c>
      <c r="F6" s="28" t="s">
        <v>1102</v>
      </c>
      <c r="G6" s="28" t="s">
        <v>66</v>
      </c>
      <c r="H6" s="28" t="s">
        <v>461</v>
      </c>
      <c r="I6" s="28"/>
      <c r="J6" s="29" t="s">
        <v>57</v>
      </c>
      <c r="K6" s="28" t="s">
        <v>1073</v>
      </c>
      <c r="L6" s="29" t="s">
        <v>57</v>
      </c>
      <c r="M6" s="148" t="s">
        <v>60</v>
      </c>
      <c r="N6" s="148" t="s">
        <v>61</v>
      </c>
      <c r="O6" s="30" t="s">
        <v>59</v>
      </c>
      <c r="P6" s="30" t="s">
        <v>63</v>
      </c>
      <c r="Q6" s="30" t="s">
        <v>59</v>
      </c>
      <c r="R6" s="30" t="s">
        <v>59</v>
      </c>
      <c r="S6" s="28" t="s">
        <v>700</v>
      </c>
      <c r="T6" s="30" t="s">
        <v>59</v>
      </c>
      <c r="U6" s="31" t="s">
        <v>685</v>
      </c>
      <c r="V6" s="30" t="s">
        <v>59</v>
      </c>
      <c r="W6" s="30" t="s">
        <v>59</v>
      </c>
      <c r="X6" s="30" t="s">
        <v>59</v>
      </c>
      <c r="Y6" s="30" t="s">
        <v>59</v>
      </c>
      <c r="Z6" s="30" t="s">
        <v>59</v>
      </c>
      <c r="AA6" s="148">
        <v>0</v>
      </c>
      <c r="AB6" s="148">
        <v>1</v>
      </c>
    </row>
    <row r="7" spans="1:28" ht="45" customHeight="1" x14ac:dyDescent="0.15">
      <c r="A7" s="147">
        <v>5</v>
      </c>
      <c r="B7" s="147">
        <v>2</v>
      </c>
      <c r="C7" s="148" t="s">
        <v>271</v>
      </c>
      <c r="D7" s="148" t="s">
        <v>1198</v>
      </c>
      <c r="E7" s="148" t="s">
        <v>1199</v>
      </c>
      <c r="F7" s="148"/>
      <c r="G7" s="148" t="s">
        <v>57</v>
      </c>
      <c r="H7" s="148" t="s">
        <v>461</v>
      </c>
      <c r="I7" s="148"/>
      <c r="J7" s="148"/>
      <c r="K7" s="148" t="str">
        <f>D7</f>
        <v>SHT0011305</v>
      </c>
      <c r="L7" s="148"/>
      <c r="M7" s="148" t="s">
        <v>61</v>
      </c>
      <c r="N7" s="148" t="s">
        <v>60</v>
      </c>
      <c r="O7" s="148"/>
      <c r="P7" s="148"/>
      <c r="Q7" s="148" t="s">
        <v>59</v>
      </c>
      <c r="R7" s="148" t="s">
        <v>59</v>
      </c>
      <c r="S7" s="148" t="s">
        <v>59</v>
      </c>
      <c r="T7" s="148" t="s">
        <v>59</v>
      </c>
      <c r="U7" s="148" t="s">
        <v>59</v>
      </c>
      <c r="V7" s="148" t="s">
        <v>59</v>
      </c>
      <c r="W7" s="148" t="s">
        <v>59</v>
      </c>
      <c r="X7" s="148" t="s">
        <v>59</v>
      </c>
      <c r="Y7" s="148" t="s">
        <v>59</v>
      </c>
      <c r="Z7" s="148" t="s">
        <v>59</v>
      </c>
      <c r="AA7" s="148">
        <v>1</v>
      </c>
      <c r="AB7" s="148">
        <v>1</v>
      </c>
    </row>
    <row r="8" spans="1:28" ht="45" customHeight="1" x14ac:dyDescent="0.15">
      <c r="A8" s="147">
        <v>6</v>
      </c>
      <c r="B8" s="147">
        <v>2</v>
      </c>
      <c r="C8" s="148" t="s">
        <v>271</v>
      </c>
      <c r="D8" s="148" t="s">
        <v>1200</v>
      </c>
      <c r="E8" s="148" t="s">
        <v>1201</v>
      </c>
      <c r="F8" s="148"/>
      <c r="G8" s="148" t="s">
        <v>57</v>
      </c>
      <c r="H8" s="148" t="s">
        <v>461</v>
      </c>
      <c r="I8" s="148"/>
      <c r="J8" s="148"/>
      <c r="K8" s="148" t="str">
        <f>D8</f>
        <v>SHT0011306</v>
      </c>
      <c r="L8" s="148"/>
      <c r="M8" s="148" t="s">
        <v>61</v>
      </c>
      <c r="N8" s="148" t="s">
        <v>60</v>
      </c>
      <c r="O8" s="148"/>
      <c r="P8" s="148"/>
      <c r="Q8" s="148" t="s">
        <v>59</v>
      </c>
      <c r="R8" s="148" t="s">
        <v>59</v>
      </c>
      <c r="S8" s="148" t="s">
        <v>59</v>
      </c>
      <c r="T8" s="148" t="s">
        <v>59</v>
      </c>
      <c r="U8" s="148" t="s">
        <v>59</v>
      </c>
      <c r="V8" s="148" t="s">
        <v>59</v>
      </c>
      <c r="W8" s="148" t="s">
        <v>59</v>
      </c>
      <c r="X8" s="148" t="s">
        <v>59</v>
      </c>
      <c r="Y8" s="148" t="s">
        <v>59</v>
      </c>
      <c r="Z8" s="148" t="s">
        <v>59</v>
      </c>
      <c r="AA8" s="148">
        <v>1</v>
      </c>
      <c r="AB8" s="148">
        <v>1</v>
      </c>
    </row>
    <row r="9" spans="1:28" ht="45" customHeight="1" x14ac:dyDescent="0.15">
      <c r="A9" s="147">
        <v>7</v>
      </c>
      <c r="B9" s="147">
        <v>2</v>
      </c>
      <c r="C9" s="148" t="s">
        <v>271</v>
      </c>
      <c r="D9" s="148" t="s">
        <v>1202</v>
      </c>
      <c r="E9" s="148" t="s">
        <v>703</v>
      </c>
      <c r="F9" s="148"/>
      <c r="G9" s="148" t="s">
        <v>57</v>
      </c>
      <c r="H9" s="148" t="s">
        <v>461</v>
      </c>
      <c r="I9" s="148"/>
      <c r="J9" s="148"/>
      <c r="K9" s="148" t="str">
        <f>D9</f>
        <v>SHT0011307</v>
      </c>
      <c r="L9" s="148"/>
      <c r="M9" s="148" t="s">
        <v>61</v>
      </c>
      <c r="N9" s="148" t="s">
        <v>60</v>
      </c>
      <c r="O9" s="30" t="s">
        <v>59</v>
      </c>
      <c r="P9" s="30" t="s">
        <v>639</v>
      </c>
      <c r="Q9" s="30" t="s">
        <v>1263</v>
      </c>
      <c r="R9" s="30" t="s">
        <v>705</v>
      </c>
      <c r="S9" s="28" t="s">
        <v>1208</v>
      </c>
      <c r="T9" s="30" t="s">
        <v>684</v>
      </c>
      <c r="U9" s="31" t="s">
        <v>683</v>
      </c>
      <c r="V9" s="148" t="s">
        <v>59</v>
      </c>
      <c r="W9" s="148" t="s">
        <v>59</v>
      </c>
      <c r="X9" s="148" t="s">
        <v>59</v>
      </c>
      <c r="Y9" s="148" t="s">
        <v>59</v>
      </c>
      <c r="Z9" s="148" t="s">
        <v>59</v>
      </c>
      <c r="AA9" s="148">
        <v>1</v>
      </c>
      <c r="AB9" s="148">
        <v>1</v>
      </c>
    </row>
    <row r="10" spans="1:28" ht="45" customHeight="1" x14ac:dyDescent="0.15">
      <c r="A10" s="147">
        <v>8</v>
      </c>
      <c r="B10" s="147">
        <v>2</v>
      </c>
      <c r="C10" s="106" t="s">
        <v>271</v>
      </c>
      <c r="D10" s="28" t="s">
        <v>702</v>
      </c>
      <c r="E10" s="28" t="s">
        <v>708</v>
      </c>
      <c r="F10" s="28" t="s">
        <v>639</v>
      </c>
      <c r="G10" s="28" t="s">
        <v>66</v>
      </c>
      <c r="H10" s="28" t="s">
        <v>461</v>
      </c>
      <c r="I10" s="28"/>
      <c r="J10" s="29" t="s">
        <v>57</v>
      </c>
      <c r="K10" s="28" t="s">
        <v>702</v>
      </c>
      <c r="L10" s="29" t="s">
        <v>57</v>
      </c>
      <c r="M10" s="148" t="s">
        <v>61</v>
      </c>
      <c r="N10" s="148" t="s">
        <v>60</v>
      </c>
      <c r="O10" s="30" t="s">
        <v>59</v>
      </c>
      <c r="P10" s="30" t="s">
        <v>639</v>
      </c>
      <c r="Q10" s="30" t="s">
        <v>1263</v>
      </c>
      <c r="R10" s="30" t="s">
        <v>705</v>
      </c>
      <c r="S10" s="28" t="s">
        <v>1208</v>
      </c>
      <c r="T10" s="30" t="s">
        <v>684</v>
      </c>
      <c r="U10" s="31" t="s">
        <v>683</v>
      </c>
      <c r="V10" s="30" t="s">
        <v>59</v>
      </c>
      <c r="W10" s="30" t="s">
        <v>59</v>
      </c>
      <c r="X10" s="30" t="s">
        <v>59</v>
      </c>
      <c r="Y10" s="30" t="s">
        <v>59</v>
      </c>
      <c r="Z10" s="30" t="s">
        <v>59</v>
      </c>
      <c r="AA10" s="148">
        <v>1</v>
      </c>
      <c r="AB10" s="148">
        <v>1</v>
      </c>
    </row>
    <row r="11" spans="1:28" ht="45" customHeight="1" x14ac:dyDescent="0.15">
      <c r="A11" s="147">
        <v>9</v>
      </c>
      <c r="B11" s="147">
        <v>2</v>
      </c>
      <c r="C11" s="148" t="s">
        <v>271</v>
      </c>
      <c r="D11" s="148" t="s">
        <v>1203</v>
      </c>
      <c r="E11" s="148" t="s">
        <v>711</v>
      </c>
      <c r="F11" s="148"/>
      <c r="G11" s="148" t="s">
        <v>57</v>
      </c>
      <c r="H11" s="148" t="s">
        <v>461</v>
      </c>
      <c r="I11" s="148"/>
      <c r="J11" s="148"/>
      <c r="K11" s="148" t="str">
        <f>D11</f>
        <v>SHT0011309</v>
      </c>
      <c r="L11" s="148"/>
      <c r="M11" s="148" t="s">
        <v>61</v>
      </c>
      <c r="N11" s="148" t="s">
        <v>60</v>
      </c>
      <c r="O11" s="30" t="s">
        <v>59</v>
      </c>
      <c r="P11" s="30" t="s">
        <v>639</v>
      </c>
      <c r="Q11" s="30" t="s">
        <v>1263</v>
      </c>
      <c r="R11" s="30" t="s">
        <v>705</v>
      </c>
      <c r="S11" s="28" t="s">
        <v>1208</v>
      </c>
      <c r="T11" s="30" t="s">
        <v>684</v>
      </c>
      <c r="U11" s="31" t="s">
        <v>683</v>
      </c>
      <c r="V11" s="30" t="s">
        <v>59</v>
      </c>
      <c r="W11" s="30" t="s">
        <v>59</v>
      </c>
      <c r="X11" s="30" t="s">
        <v>59</v>
      </c>
      <c r="Y11" s="30" t="s">
        <v>59</v>
      </c>
      <c r="Z11" s="30" t="s">
        <v>59</v>
      </c>
      <c r="AA11" s="148">
        <v>2</v>
      </c>
      <c r="AB11" s="148">
        <v>2</v>
      </c>
    </row>
    <row r="12" spans="1:28" ht="45" customHeight="1" x14ac:dyDescent="0.15">
      <c r="A12" s="147">
        <v>10</v>
      </c>
      <c r="B12" s="147">
        <v>2</v>
      </c>
      <c r="C12" s="148" t="s">
        <v>271</v>
      </c>
      <c r="D12" s="148" t="s">
        <v>1204</v>
      </c>
      <c r="E12" s="148" t="s">
        <v>1207</v>
      </c>
      <c r="F12" s="148"/>
      <c r="G12" s="148" t="s">
        <v>57</v>
      </c>
      <c r="H12" s="148" t="s">
        <v>461</v>
      </c>
      <c r="I12" s="148"/>
      <c r="J12" s="148"/>
      <c r="K12" s="148" t="str">
        <f>D12</f>
        <v>SHT0011310</v>
      </c>
      <c r="L12" s="148"/>
      <c r="M12" s="148" t="s">
        <v>61</v>
      </c>
      <c r="N12" s="148" t="s">
        <v>60</v>
      </c>
      <c r="O12" s="30" t="s">
        <v>59</v>
      </c>
      <c r="P12" s="30" t="s">
        <v>639</v>
      </c>
      <c r="Q12" s="30" t="s">
        <v>1263</v>
      </c>
      <c r="R12" s="30" t="s">
        <v>705</v>
      </c>
      <c r="S12" s="28" t="s">
        <v>1208</v>
      </c>
      <c r="T12" s="30" t="s">
        <v>684</v>
      </c>
      <c r="U12" s="31" t="s">
        <v>683</v>
      </c>
      <c r="V12" s="30" t="s">
        <v>59</v>
      </c>
      <c r="W12" s="30" t="s">
        <v>59</v>
      </c>
      <c r="X12" s="30" t="s">
        <v>59</v>
      </c>
      <c r="Y12" s="30" t="s">
        <v>59</v>
      </c>
      <c r="Z12" s="30" t="s">
        <v>59</v>
      </c>
      <c r="AA12" s="148">
        <v>2</v>
      </c>
      <c r="AB12" s="148">
        <v>2</v>
      </c>
    </row>
    <row r="13" spans="1:28" ht="45" customHeight="1" x14ac:dyDescent="0.15">
      <c r="A13" s="147">
        <v>11</v>
      </c>
      <c r="B13" s="147">
        <v>2</v>
      </c>
      <c r="C13" s="147"/>
      <c r="D13" s="147" t="s">
        <v>713</v>
      </c>
      <c r="E13" s="147" t="s">
        <v>1278</v>
      </c>
      <c r="F13" s="147"/>
      <c r="G13" s="148" t="s">
        <v>57</v>
      </c>
      <c r="H13" s="148" t="s">
        <v>461</v>
      </c>
      <c r="I13" s="147"/>
      <c r="J13" s="147"/>
      <c r="K13" s="147" t="str">
        <f>D13</f>
        <v>SHT0012327</v>
      </c>
      <c r="L13" s="147"/>
      <c r="M13" s="148" t="s">
        <v>61</v>
      </c>
      <c r="N13" s="148" t="s">
        <v>60</v>
      </c>
      <c r="O13" s="30" t="s">
        <v>59</v>
      </c>
      <c r="P13" s="30" t="s">
        <v>639</v>
      </c>
      <c r="Q13" s="30" t="s">
        <v>206</v>
      </c>
      <c r="R13" s="30" t="s">
        <v>705</v>
      </c>
      <c r="S13" s="28" t="s">
        <v>1208</v>
      </c>
      <c r="T13" s="147"/>
      <c r="U13" s="147"/>
      <c r="V13" s="30" t="s">
        <v>59</v>
      </c>
      <c r="W13" s="30" t="s">
        <v>59</v>
      </c>
      <c r="X13" s="30" t="s">
        <v>59</v>
      </c>
      <c r="Y13" s="30" t="s">
        <v>59</v>
      </c>
      <c r="Z13" s="30" t="s">
        <v>59</v>
      </c>
      <c r="AA13" s="147">
        <v>1</v>
      </c>
      <c r="AB13" s="147">
        <v>1</v>
      </c>
    </row>
  </sheetData>
  <mergeCells count="28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X1:X2"/>
  </mergeCells>
  <phoneticPr fontId="29" type="noConversion"/>
  <conditionalFormatting sqref="C1:C12">
    <cfRule type="cellIs" dxfId="26" priority="5" operator="equal">
      <formula>"重汽出口3.0"</formula>
    </cfRule>
  </conditionalFormatting>
  <conditionalFormatting sqref="C3:C6">
    <cfRule type="cellIs" dxfId="25" priority="12" operator="equal">
      <formula>"重汽出口3.0"</formula>
    </cfRule>
  </conditionalFormatting>
  <conditionalFormatting sqref="C10">
    <cfRule type="cellIs" dxfId="24" priority="6" operator="equal">
      <formula>"重汽出口3.0"</formula>
    </cfRule>
  </conditionalFormatting>
  <conditionalFormatting sqref="D3:D6">
    <cfRule type="duplicateValues" dxfId="23" priority="13"/>
  </conditionalFormatting>
  <conditionalFormatting sqref="D7:D9 D11:D12">
    <cfRule type="duplicateValues" dxfId="22" priority="8"/>
  </conditionalFormatting>
  <conditionalFormatting sqref="D10">
    <cfRule type="duplicateValues" dxfId="21" priority="9"/>
  </conditionalFormatting>
  <conditionalFormatting sqref="K3:K6">
    <cfRule type="duplicateValues" dxfId="20" priority="11"/>
  </conditionalFormatting>
  <conditionalFormatting sqref="K7:K9 K11:K12">
    <cfRule type="duplicateValues" dxfId="19" priority="7"/>
  </conditionalFormatting>
  <conditionalFormatting sqref="K10">
    <cfRule type="duplicateValues" dxfId="18" priority="10"/>
  </conditionalFormatting>
  <conditionalFormatting sqref="M3:N13">
    <cfRule type="cellIs" dxfId="17" priority="1" operator="equal">
      <formula>"N"</formula>
    </cfRule>
    <cfRule type="cellIs" dxfId="16" priority="2" operator="equal">
      <formula>"Y"</formula>
    </cfRule>
  </conditionalFormatting>
  <conditionalFormatting sqref="AA3:AB12">
    <cfRule type="cellIs" dxfId="15" priority="3" operator="equal">
      <formula>1</formula>
    </cfRule>
    <cfRule type="cellIs" dxfId="14" priority="4" operator="equal">
      <formula>0</formula>
    </cfRule>
  </conditionalFormatting>
  <dataValidations count="2">
    <dataValidation allowBlank="1" showErrorMessage="1" sqref="P3:P6" xr:uid="{D5EB5CBB-5911-4EEE-88CD-20C0CF5422D1}"/>
    <dataValidation type="list" allowBlank="1" showInputMessage="1" showErrorMessage="1" sqref="M3:N13" xr:uid="{C7AE8E2B-8C52-4906-AEB4-86BEC2EBB227}">
      <formula1>"Y,N"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7D40-35DE-4CEF-A716-8F72630E2534}">
  <dimension ref="A1:AD11"/>
  <sheetViews>
    <sheetView zoomScale="85" zoomScaleNormal="85" workbookViewId="0">
      <selection activeCell="G14" sqref="G14"/>
    </sheetView>
  </sheetViews>
  <sheetFormatPr defaultRowHeight="45" customHeight="1" x14ac:dyDescent="0.15"/>
  <cols>
    <col min="1" max="1" width="9.125" style="152" bestFit="1" customWidth="1"/>
    <col min="2" max="2" width="7.5" style="152" customWidth="1"/>
    <col min="3" max="3" width="9" style="152"/>
    <col min="4" max="4" width="13.875" style="152" customWidth="1"/>
    <col min="5" max="5" width="20.5" style="152" customWidth="1"/>
    <col min="6" max="10" width="9" style="152"/>
    <col min="11" max="11" width="15.125" style="152" customWidth="1"/>
    <col min="12" max="18" width="9" style="152"/>
    <col min="19" max="19" width="9.25" style="152" bestFit="1" customWidth="1"/>
    <col min="20" max="20" width="9" style="152"/>
    <col min="21" max="21" width="10.5" style="152" bestFit="1" customWidth="1"/>
    <col min="22" max="26" width="9" style="152"/>
    <col min="27" max="28" width="9.125" style="152" bestFit="1" customWidth="1"/>
    <col min="29" max="16384" width="9" style="152"/>
  </cols>
  <sheetData>
    <row r="1" spans="1:30" ht="22.5" customHeight="1" x14ac:dyDescent="0.15">
      <c r="A1" s="379" t="s">
        <v>4</v>
      </c>
      <c r="B1" s="370" t="s">
        <v>5</v>
      </c>
      <c r="C1" s="370" t="s">
        <v>6</v>
      </c>
      <c r="D1" s="375" t="s">
        <v>2</v>
      </c>
      <c r="E1" s="370" t="s">
        <v>3</v>
      </c>
      <c r="F1" s="370" t="s">
        <v>7</v>
      </c>
      <c r="G1" s="370" t="s">
        <v>8</v>
      </c>
      <c r="H1" s="370" t="s">
        <v>9</v>
      </c>
      <c r="I1" s="370" t="s">
        <v>0</v>
      </c>
      <c r="J1" s="375" t="s">
        <v>10</v>
      </c>
      <c r="K1" s="376" t="s">
        <v>1252</v>
      </c>
      <c r="L1" s="377" t="s">
        <v>1253</v>
      </c>
      <c r="M1" s="375" t="s">
        <v>13</v>
      </c>
      <c r="N1" s="375" t="s">
        <v>1254</v>
      </c>
      <c r="O1" s="378" t="s">
        <v>1255</v>
      </c>
      <c r="P1" s="374" t="s">
        <v>16</v>
      </c>
      <c r="Q1" s="374" t="s">
        <v>50</v>
      </c>
      <c r="R1" s="374" t="s">
        <v>17</v>
      </c>
      <c r="S1" s="370" t="s">
        <v>18</v>
      </c>
      <c r="T1" s="370" t="s">
        <v>51</v>
      </c>
      <c r="U1" s="371" t="s">
        <v>52</v>
      </c>
      <c r="V1" s="371" t="s">
        <v>53</v>
      </c>
      <c r="W1" s="371" t="s">
        <v>54</v>
      </c>
      <c r="X1" s="371" t="s">
        <v>55</v>
      </c>
      <c r="Y1" s="370" t="s">
        <v>19</v>
      </c>
      <c r="Z1" s="372" t="s">
        <v>1</v>
      </c>
      <c r="AA1" s="370" t="s">
        <v>20</v>
      </c>
      <c r="AB1" s="370" t="s">
        <v>20</v>
      </c>
      <c r="AC1" s="370" t="s">
        <v>20</v>
      </c>
      <c r="AD1" s="370" t="s">
        <v>20</v>
      </c>
    </row>
    <row r="2" spans="1:30" ht="22.5" customHeight="1" x14ac:dyDescent="0.15">
      <c r="A2" s="379"/>
      <c r="B2" s="370"/>
      <c r="C2" s="370"/>
      <c r="D2" s="375"/>
      <c r="E2" s="376"/>
      <c r="F2" s="370"/>
      <c r="G2" s="370"/>
      <c r="H2" s="370"/>
      <c r="I2" s="370"/>
      <c r="J2" s="375"/>
      <c r="K2" s="376"/>
      <c r="L2" s="377"/>
      <c r="M2" s="375"/>
      <c r="N2" s="375"/>
      <c r="O2" s="378"/>
      <c r="P2" s="374"/>
      <c r="Q2" s="374"/>
      <c r="R2" s="374"/>
      <c r="S2" s="370"/>
      <c r="T2" s="370"/>
      <c r="U2" s="371"/>
      <c r="V2" s="371"/>
      <c r="W2" s="371"/>
      <c r="X2" s="371"/>
      <c r="Y2" s="370"/>
      <c r="Z2" s="373"/>
      <c r="AA2" s="370"/>
      <c r="AB2" s="370"/>
      <c r="AC2" s="370"/>
      <c r="AD2" s="370"/>
    </row>
    <row r="3" spans="1:30" ht="45" customHeight="1" x14ac:dyDescent="0.15">
      <c r="A3" s="147">
        <v>1</v>
      </c>
      <c r="B3" s="147">
        <v>1</v>
      </c>
      <c r="C3" s="106" t="s">
        <v>338</v>
      </c>
      <c r="D3" s="28" t="s">
        <v>785</v>
      </c>
      <c r="E3" s="28" t="s">
        <v>500</v>
      </c>
      <c r="F3" s="28" t="s">
        <v>59</v>
      </c>
      <c r="G3" s="28" t="s">
        <v>66</v>
      </c>
      <c r="H3" s="28" t="s">
        <v>461</v>
      </c>
      <c r="I3" s="28"/>
      <c r="J3" s="29" t="s">
        <v>57</v>
      </c>
      <c r="K3" s="28" t="s">
        <v>785</v>
      </c>
      <c r="L3" s="29" t="s">
        <v>57</v>
      </c>
      <c r="M3" s="148" t="s">
        <v>60</v>
      </c>
      <c r="N3" s="148" t="s">
        <v>61</v>
      </c>
      <c r="O3" s="30" t="s">
        <v>273</v>
      </c>
      <c r="P3" s="30" t="s">
        <v>63</v>
      </c>
      <c r="Q3" s="30" t="s">
        <v>59</v>
      </c>
      <c r="R3" s="30" t="s">
        <v>59</v>
      </c>
      <c r="S3" s="28" t="s">
        <v>786</v>
      </c>
      <c r="T3" s="30" t="s">
        <v>59</v>
      </c>
      <c r="U3" s="31">
        <v>0.69389999999999996</v>
      </c>
      <c r="V3" s="30" t="s">
        <v>59</v>
      </c>
      <c r="W3" s="30" t="s">
        <v>59</v>
      </c>
      <c r="X3" s="30" t="s">
        <v>59</v>
      </c>
      <c r="Y3" s="30" t="s">
        <v>59</v>
      </c>
      <c r="Z3" s="30" t="s">
        <v>59</v>
      </c>
      <c r="AA3" s="148">
        <v>1</v>
      </c>
      <c r="AB3" s="148">
        <v>0</v>
      </c>
    </row>
    <row r="4" spans="1:30" ht="45" customHeight="1" x14ac:dyDescent="0.15">
      <c r="A4" s="147">
        <v>2</v>
      </c>
      <c r="B4" s="147">
        <v>1</v>
      </c>
      <c r="C4" s="106" t="s">
        <v>338</v>
      </c>
      <c r="D4" s="28" t="s">
        <v>1088</v>
      </c>
      <c r="E4" s="28" t="s">
        <v>1066</v>
      </c>
      <c r="F4" s="28" t="s">
        <v>1107</v>
      </c>
      <c r="G4" s="28" t="s">
        <v>66</v>
      </c>
      <c r="H4" s="28" t="s">
        <v>461</v>
      </c>
      <c r="I4" s="28"/>
      <c r="J4" s="29" t="s">
        <v>57</v>
      </c>
      <c r="K4" s="28" t="s">
        <v>1088</v>
      </c>
      <c r="L4" s="29" t="s">
        <v>57</v>
      </c>
      <c r="M4" s="148" t="s">
        <v>60</v>
      </c>
      <c r="N4" s="148" t="s">
        <v>61</v>
      </c>
      <c r="O4" s="30" t="s">
        <v>273</v>
      </c>
      <c r="P4" s="30" t="s">
        <v>63</v>
      </c>
      <c r="Q4" s="30" t="s">
        <v>59</v>
      </c>
      <c r="R4" s="30" t="s">
        <v>59</v>
      </c>
      <c r="S4" s="28" t="s">
        <v>786</v>
      </c>
      <c r="T4" s="30" t="s">
        <v>59</v>
      </c>
      <c r="U4" s="31">
        <v>0.69389999999999996</v>
      </c>
      <c r="V4" s="30" t="s">
        <v>59</v>
      </c>
      <c r="W4" s="30" t="s">
        <v>59</v>
      </c>
      <c r="X4" s="30" t="s">
        <v>59</v>
      </c>
      <c r="Y4" s="30" t="s">
        <v>59</v>
      </c>
      <c r="Z4" s="30" t="s">
        <v>59</v>
      </c>
      <c r="AA4" s="148">
        <v>0</v>
      </c>
      <c r="AB4" s="148">
        <v>1</v>
      </c>
    </row>
    <row r="5" spans="1:30" ht="45" customHeight="1" x14ac:dyDescent="0.15">
      <c r="A5" s="147">
        <v>3</v>
      </c>
      <c r="B5" s="147">
        <v>2</v>
      </c>
      <c r="C5" s="106" t="s">
        <v>338</v>
      </c>
      <c r="D5" s="28" t="s">
        <v>787</v>
      </c>
      <c r="E5" s="28" t="s">
        <v>788</v>
      </c>
      <c r="F5" s="28" t="s">
        <v>59</v>
      </c>
      <c r="G5" s="28" t="s">
        <v>66</v>
      </c>
      <c r="H5" s="28" t="s">
        <v>461</v>
      </c>
      <c r="I5" s="28"/>
      <c r="J5" s="29" t="s">
        <v>57</v>
      </c>
      <c r="K5" s="28" t="s">
        <v>787</v>
      </c>
      <c r="L5" s="29" t="s">
        <v>57</v>
      </c>
      <c r="M5" s="148" t="s">
        <v>60</v>
      </c>
      <c r="N5" s="148" t="s">
        <v>61</v>
      </c>
      <c r="O5" s="30" t="s">
        <v>273</v>
      </c>
      <c r="P5" s="30" t="s">
        <v>63</v>
      </c>
      <c r="Q5" s="30" t="s">
        <v>59</v>
      </c>
      <c r="R5" s="30" t="s">
        <v>59</v>
      </c>
      <c r="S5" s="28" t="s">
        <v>786</v>
      </c>
      <c r="T5" s="30" t="s">
        <v>59</v>
      </c>
      <c r="U5" s="31">
        <v>0.69389999999999996</v>
      </c>
      <c r="V5" s="30" t="s">
        <v>59</v>
      </c>
      <c r="W5" s="30" t="s">
        <v>59</v>
      </c>
      <c r="X5" s="30" t="s">
        <v>59</v>
      </c>
      <c r="Y5" s="30" t="s">
        <v>59</v>
      </c>
      <c r="Z5" s="30" t="s">
        <v>59</v>
      </c>
      <c r="AA5" s="148">
        <v>1</v>
      </c>
      <c r="AB5" s="148">
        <v>0</v>
      </c>
    </row>
    <row r="6" spans="1:30" ht="45" customHeight="1" x14ac:dyDescent="0.15">
      <c r="A6" s="147">
        <v>4</v>
      </c>
      <c r="B6" s="147">
        <v>2</v>
      </c>
      <c r="C6" s="106" t="s">
        <v>338</v>
      </c>
      <c r="D6" s="28" t="s">
        <v>1089</v>
      </c>
      <c r="E6" s="28" t="s">
        <v>1067</v>
      </c>
      <c r="F6" s="28" t="s">
        <v>59</v>
      </c>
      <c r="G6" s="28" t="s">
        <v>66</v>
      </c>
      <c r="H6" s="28" t="s">
        <v>461</v>
      </c>
      <c r="I6" s="28"/>
      <c r="J6" s="29" t="s">
        <v>57</v>
      </c>
      <c r="K6" s="28" t="s">
        <v>1089</v>
      </c>
      <c r="L6" s="29" t="s">
        <v>57</v>
      </c>
      <c r="M6" s="148" t="s">
        <v>60</v>
      </c>
      <c r="N6" s="148" t="s">
        <v>61</v>
      </c>
      <c r="O6" s="30" t="s">
        <v>273</v>
      </c>
      <c r="P6" s="30" t="s">
        <v>63</v>
      </c>
      <c r="Q6" s="30" t="s">
        <v>59</v>
      </c>
      <c r="R6" s="30" t="s">
        <v>59</v>
      </c>
      <c r="S6" s="28" t="s">
        <v>786</v>
      </c>
      <c r="T6" s="30" t="s">
        <v>59</v>
      </c>
      <c r="U6" s="31">
        <v>0.69389999999999996</v>
      </c>
      <c r="V6" s="30" t="s">
        <v>59</v>
      </c>
      <c r="W6" s="30" t="s">
        <v>59</v>
      </c>
      <c r="X6" s="30" t="s">
        <v>59</v>
      </c>
      <c r="Y6" s="30" t="s">
        <v>59</v>
      </c>
      <c r="Z6" s="30" t="s">
        <v>59</v>
      </c>
      <c r="AA6" s="148">
        <v>0</v>
      </c>
      <c r="AB6" s="148">
        <v>1</v>
      </c>
    </row>
    <row r="7" spans="1:30" ht="45" customHeight="1" x14ac:dyDescent="0.15">
      <c r="A7" s="147">
        <v>5</v>
      </c>
      <c r="B7" s="147">
        <v>2</v>
      </c>
      <c r="C7" s="106" t="s">
        <v>679</v>
      </c>
      <c r="D7" s="28" t="s">
        <v>689</v>
      </c>
      <c r="E7" s="28" t="s">
        <v>789</v>
      </c>
      <c r="F7" s="28" t="s">
        <v>639</v>
      </c>
      <c r="G7" s="28" t="s">
        <v>69</v>
      </c>
      <c r="H7" s="28" t="s">
        <v>790</v>
      </c>
      <c r="I7" s="28"/>
      <c r="J7" s="29" t="s">
        <v>57</v>
      </c>
      <c r="K7" s="28" t="s">
        <v>689</v>
      </c>
      <c r="L7" s="29" t="s">
        <v>57</v>
      </c>
      <c r="M7" s="148" t="s">
        <v>61</v>
      </c>
      <c r="N7" s="148" t="s">
        <v>60</v>
      </c>
      <c r="O7" s="30" t="s">
        <v>639</v>
      </c>
      <c r="P7" s="30" t="s">
        <v>206</v>
      </c>
      <c r="Q7" s="30" t="s">
        <v>705</v>
      </c>
      <c r="R7" s="30" t="s">
        <v>791</v>
      </c>
      <c r="S7" s="28">
        <v>7.1000000000000004E-3</v>
      </c>
      <c r="T7" s="30" t="s">
        <v>59</v>
      </c>
      <c r="U7" s="31" t="s">
        <v>59</v>
      </c>
      <c r="V7" s="30" t="s">
        <v>59</v>
      </c>
      <c r="W7" s="30" t="s">
        <v>59</v>
      </c>
      <c r="X7" s="30" t="s">
        <v>59</v>
      </c>
      <c r="Y7" s="30" t="s">
        <v>59</v>
      </c>
      <c r="Z7" s="30" t="s">
        <v>59</v>
      </c>
      <c r="AA7" s="148">
        <v>1</v>
      </c>
      <c r="AB7" s="148">
        <v>1</v>
      </c>
    </row>
    <row r="8" spans="1:30" ht="45" customHeight="1" x14ac:dyDescent="0.15">
      <c r="A8" s="147">
        <v>6</v>
      </c>
      <c r="B8" s="147">
        <v>2</v>
      </c>
      <c r="C8" s="106" t="s">
        <v>679</v>
      </c>
      <c r="D8" s="28" t="s">
        <v>690</v>
      </c>
      <c r="E8" s="28" t="s">
        <v>792</v>
      </c>
      <c r="F8" s="28" t="s">
        <v>639</v>
      </c>
      <c r="G8" s="28" t="s">
        <v>69</v>
      </c>
      <c r="H8" s="28" t="s">
        <v>790</v>
      </c>
      <c r="I8" s="28"/>
      <c r="J8" s="29" t="s">
        <v>57</v>
      </c>
      <c r="K8" s="28" t="s">
        <v>690</v>
      </c>
      <c r="L8" s="29" t="s">
        <v>57</v>
      </c>
      <c r="M8" s="148" t="s">
        <v>61</v>
      </c>
      <c r="N8" s="148" t="s">
        <v>60</v>
      </c>
      <c r="O8" s="30" t="s">
        <v>639</v>
      </c>
      <c r="P8" s="30" t="s">
        <v>206</v>
      </c>
      <c r="Q8" s="30" t="s">
        <v>705</v>
      </c>
      <c r="R8" s="30" t="s">
        <v>793</v>
      </c>
      <c r="S8" s="28">
        <v>1.01E-2</v>
      </c>
      <c r="T8" s="30" t="s">
        <v>59</v>
      </c>
      <c r="U8" s="31" t="s">
        <v>59</v>
      </c>
      <c r="V8" s="30" t="s">
        <v>59</v>
      </c>
      <c r="W8" s="30" t="s">
        <v>59</v>
      </c>
      <c r="X8" s="30" t="s">
        <v>59</v>
      </c>
      <c r="Y8" s="30" t="s">
        <v>59</v>
      </c>
      <c r="Z8" s="30" t="s">
        <v>59</v>
      </c>
      <c r="AA8" s="148">
        <v>1</v>
      </c>
      <c r="AB8" s="148">
        <v>1</v>
      </c>
    </row>
    <row r="9" spans="1:30" ht="45" customHeight="1" x14ac:dyDescent="0.15">
      <c r="A9" s="147">
        <v>7</v>
      </c>
      <c r="B9" s="147">
        <v>2</v>
      </c>
      <c r="C9" s="106" t="s">
        <v>679</v>
      </c>
      <c r="D9" s="28" t="s">
        <v>691</v>
      </c>
      <c r="E9" s="28" t="s">
        <v>794</v>
      </c>
      <c r="F9" s="28" t="s">
        <v>639</v>
      </c>
      <c r="G9" s="28" t="s">
        <v>69</v>
      </c>
      <c r="H9" s="28" t="s">
        <v>790</v>
      </c>
      <c r="I9" s="28"/>
      <c r="J9" s="29" t="s">
        <v>57</v>
      </c>
      <c r="K9" s="28" t="s">
        <v>691</v>
      </c>
      <c r="L9" s="29" t="s">
        <v>57</v>
      </c>
      <c r="M9" s="148" t="s">
        <v>61</v>
      </c>
      <c r="N9" s="148" t="s">
        <v>60</v>
      </c>
      <c r="O9" s="30" t="s">
        <v>639</v>
      </c>
      <c r="P9" s="30" t="s">
        <v>206</v>
      </c>
      <c r="Q9" s="30" t="s">
        <v>705</v>
      </c>
      <c r="R9" s="30" t="s">
        <v>795</v>
      </c>
      <c r="S9" s="28">
        <v>1.1599999999999999E-2</v>
      </c>
      <c r="T9" s="30" t="s">
        <v>59</v>
      </c>
      <c r="U9" s="31" t="s">
        <v>59</v>
      </c>
      <c r="V9" s="30" t="s">
        <v>59</v>
      </c>
      <c r="W9" s="30" t="s">
        <v>59</v>
      </c>
      <c r="X9" s="30" t="s">
        <v>59</v>
      </c>
      <c r="Y9" s="30" t="s">
        <v>59</v>
      </c>
      <c r="Z9" s="30" t="s">
        <v>59</v>
      </c>
      <c r="AA9" s="148">
        <v>1</v>
      </c>
      <c r="AB9" s="148">
        <v>1</v>
      </c>
    </row>
    <row r="10" spans="1:30" ht="45" customHeight="1" x14ac:dyDescent="0.15">
      <c r="A10" s="147">
        <v>8</v>
      </c>
      <c r="B10" s="147">
        <v>2</v>
      </c>
      <c r="C10" s="106" t="s">
        <v>679</v>
      </c>
      <c r="D10" s="28" t="s">
        <v>692</v>
      </c>
      <c r="E10" s="28" t="s">
        <v>796</v>
      </c>
      <c r="F10" s="28" t="s">
        <v>639</v>
      </c>
      <c r="G10" s="28" t="s">
        <v>69</v>
      </c>
      <c r="H10" s="28" t="s">
        <v>790</v>
      </c>
      <c r="I10" s="28"/>
      <c r="J10" s="29" t="s">
        <v>57</v>
      </c>
      <c r="K10" s="28" t="s">
        <v>692</v>
      </c>
      <c r="L10" s="29" t="s">
        <v>57</v>
      </c>
      <c r="M10" s="148" t="s">
        <v>61</v>
      </c>
      <c r="N10" s="148" t="s">
        <v>60</v>
      </c>
      <c r="O10" s="30" t="s">
        <v>639</v>
      </c>
      <c r="P10" s="30" t="s">
        <v>206</v>
      </c>
      <c r="Q10" s="30" t="s">
        <v>705</v>
      </c>
      <c r="R10" s="30" t="s">
        <v>797</v>
      </c>
      <c r="S10" s="28">
        <v>1.1599999999999999E-2</v>
      </c>
      <c r="T10" s="30" t="s">
        <v>59</v>
      </c>
      <c r="U10" s="31" t="s">
        <v>59</v>
      </c>
      <c r="V10" s="30" t="s">
        <v>59</v>
      </c>
      <c r="W10" s="30" t="s">
        <v>59</v>
      </c>
      <c r="X10" s="30" t="s">
        <v>59</v>
      </c>
      <c r="Y10" s="30" t="s">
        <v>59</v>
      </c>
      <c r="Z10" s="30" t="s">
        <v>59</v>
      </c>
      <c r="AA10" s="148">
        <v>1</v>
      </c>
      <c r="AB10" s="148">
        <v>1</v>
      </c>
    </row>
    <row r="11" spans="1:30" ht="45" customHeight="1" x14ac:dyDescent="0.15">
      <c r="A11" s="147">
        <v>9</v>
      </c>
      <c r="B11" s="147">
        <v>2</v>
      </c>
      <c r="C11" s="106" t="s">
        <v>392</v>
      </c>
      <c r="D11" s="28" t="s">
        <v>798</v>
      </c>
      <c r="E11" s="28" t="s">
        <v>799</v>
      </c>
      <c r="F11" s="28" t="s">
        <v>718</v>
      </c>
      <c r="G11" s="28" t="s">
        <v>66</v>
      </c>
      <c r="H11" s="28" t="s">
        <v>386</v>
      </c>
      <c r="I11" s="28"/>
      <c r="J11" s="29" t="s">
        <v>57</v>
      </c>
      <c r="K11" s="28" t="s">
        <v>798</v>
      </c>
      <c r="L11" s="29" t="s">
        <v>57</v>
      </c>
      <c r="M11" s="148" t="s">
        <v>61</v>
      </c>
      <c r="N11" s="148" t="s">
        <v>60</v>
      </c>
      <c r="O11" s="30" t="s">
        <v>718</v>
      </c>
      <c r="P11" s="30" t="s">
        <v>59</v>
      </c>
      <c r="Q11" s="30" t="s">
        <v>59</v>
      </c>
      <c r="R11" s="30" t="s">
        <v>59</v>
      </c>
      <c r="S11" s="28" t="s">
        <v>59</v>
      </c>
      <c r="T11" s="30" t="s">
        <v>59</v>
      </c>
      <c r="U11" s="31">
        <v>1.2E-2</v>
      </c>
      <c r="V11" s="30" t="s">
        <v>59</v>
      </c>
      <c r="W11" s="30" t="s">
        <v>59</v>
      </c>
      <c r="X11" s="30" t="s">
        <v>59</v>
      </c>
      <c r="Y11" s="30" t="s">
        <v>59</v>
      </c>
      <c r="Z11" s="30" t="s">
        <v>59</v>
      </c>
      <c r="AA11" s="148">
        <v>1</v>
      </c>
      <c r="AB11" s="148">
        <v>1</v>
      </c>
    </row>
  </sheetData>
  <mergeCells count="30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AD1:AD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9" type="noConversion"/>
  <conditionalFormatting sqref="C1:C11">
    <cfRule type="cellIs" dxfId="13" priority="1" operator="equal">
      <formula>"重汽出口3.0"</formula>
    </cfRule>
  </conditionalFormatting>
  <conditionalFormatting sqref="C3:C11">
    <cfRule type="cellIs" dxfId="12" priority="13" operator="equal">
      <formula>"重汽出口3.0"</formula>
    </cfRule>
  </conditionalFormatting>
  <conditionalFormatting sqref="D3:D11">
    <cfRule type="duplicateValues" dxfId="11" priority="14"/>
  </conditionalFormatting>
  <conditionalFormatting sqref="D11">
    <cfRule type="duplicateValues" dxfId="10" priority="10"/>
    <cfRule type="duplicateValues" dxfId="9" priority="11"/>
    <cfRule type="duplicateValues" dxfId="8" priority="12"/>
  </conditionalFormatting>
  <conditionalFormatting sqref="K3:K11">
    <cfRule type="duplicateValues" dxfId="7" priority="9"/>
  </conditionalFormatting>
  <conditionalFormatting sqref="K11">
    <cfRule type="duplicateValues" dxfId="6" priority="6"/>
    <cfRule type="duplicateValues" dxfId="5" priority="7"/>
    <cfRule type="duplicateValues" dxfId="4" priority="8"/>
  </conditionalFormatting>
  <conditionalFormatting sqref="M3:N11">
    <cfRule type="cellIs" dxfId="3" priority="4" operator="equal">
      <formula>"N"</formula>
    </cfRule>
    <cfRule type="cellIs" dxfId="2" priority="5" operator="equal">
      <formula>"Y"</formula>
    </cfRule>
  </conditionalFormatting>
  <conditionalFormatting sqref="AA3:AB11">
    <cfRule type="cellIs" dxfId="1" priority="2" operator="equal">
      <formula>1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M3:N11" xr:uid="{5F951483-C028-43C1-8009-D52EF2C0FEA2}">
      <formula1>"Y,N"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221"/>
  <sheetViews>
    <sheetView view="pageBreakPreview" topLeftCell="A16" zoomScale="70" zoomScaleSheetLayoutView="70" workbookViewId="0">
      <selection activeCell="F41" sqref="F41:F42"/>
    </sheetView>
  </sheetViews>
  <sheetFormatPr defaultColWidth="4.625" defaultRowHeight="17.25" x14ac:dyDescent="0.15"/>
  <cols>
    <col min="1" max="1" width="4.5" style="12" customWidth="1"/>
    <col min="2" max="2" width="10.875" style="12" customWidth="1"/>
    <col min="3" max="3" width="19.375" style="12" customWidth="1"/>
    <col min="4" max="4" width="22.25" style="12" customWidth="1"/>
    <col min="5" max="5" width="32.875" style="12" customWidth="1"/>
    <col min="6" max="6" width="23.5" style="219" customWidth="1"/>
    <col min="7" max="7" width="12.8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5.7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15.625" style="12" customWidth="1"/>
    <col min="21" max="21" width="4.625" style="12" customWidth="1"/>
    <col min="22" max="22" width="8" style="12" customWidth="1"/>
    <col min="23" max="23" width="11.5" style="12" customWidth="1"/>
    <col min="24" max="24" width="9.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5" customFormat="1" ht="30.75" customHeight="1" x14ac:dyDescent="0.15">
      <c r="A1" s="258"/>
      <c r="B1" s="258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90"/>
      <c r="T1" s="90"/>
      <c r="U1" s="90"/>
      <c r="V1" s="90"/>
      <c r="W1" s="260" t="s">
        <v>269</v>
      </c>
      <c r="X1" s="260"/>
      <c r="Y1" s="260"/>
      <c r="Z1" s="260"/>
      <c r="AA1" s="260"/>
      <c r="AB1" s="4"/>
    </row>
    <row r="2" spans="1:28" s="5" customFormat="1" ht="34.5" customHeight="1" x14ac:dyDescent="0.15">
      <c r="A2" s="89" t="s">
        <v>242</v>
      </c>
      <c r="B2" s="89"/>
      <c r="C2" s="91"/>
      <c r="D2" s="91"/>
      <c r="E2" s="91"/>
      <c r="F2" s="261" t="s">
        <v>243</v>
      </c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92"/>
      <c r="T2" s="92"/>
      <c r="U2" s="92"/>
      <c r="V2" s="92"/>
      <c r="W2" s="260"/>
      <c r="X2" s="260"/>
      <c r="Y2" s="260"/>
      <c r="Z2" s="260"/>
      <c r="AA2" s="260"/>
    </row>
    <row r="3" spans="1:28" s="5" customFormat="1" ht="28.5" customHeight="1" x14ac:dyDescent="0.15">
      <c r="A3" s="266" t="s">
        <v>244</v>
      </c>
      <c r="B3" s="266"/>
      <c r="C3" s="259" t="s">
        <v>331</v>
      </c>
      <c r="D3" s="259"/>
      <c r="E3" s="75"/>
      <c r="F3" s="267" t="s">
        <v>332</v>
      </c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93"/>
      <c r="U3" s="274" t="s">
        <v>245</v>
      </c>
      <c r="V3" s="274"/>
      <c r="W3" s="94" t="s">
        <v>246</v>
      </c>
      <c r="X3" s="94" t="s">
        <v>247</v>
      </c>
      <c r="Y3" s="94" t="s">
        <v>248</v>
      </c>
      <c r="Z3" s="95" t="s">
        <v>249</v>
      </c>
      <c r="AA3" s="94" t="s">
        <v>250</v>
      </c>
      <c r="AB3" s="6"/>
    </row>
    <row r="4" spans="1:28" s="5" customFormat="1" ht="36" customHeight="1" x14ac:dyDescent="0.15">
      <c r="A4" s="266"/>
      <c r="B4" s="266"/>
      <c r="C4" s="259"/>
      <c r="D4" s="259"/>
      <c r="E4" s="75"/>
      <c r="F4" s="275" t="s">
        <v>251</v>
      </c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62"/>
      <c r="T4" s="262"/>
      <c r="U4" s="263" t="s">
        <v>252</v>
      </c>
      <c r="V4" s="263"/>
      <c r="W4" s="7"/>
      <c r="X4" s="7"/>
      <c r="Y4" s="8"/>
      <c r="Z4" s="9" t="s">
        <v>253</v>
      </c>
      <c r="AA4" s="96" t="s">
        <v>333</v>
      </c>
      <c r="AB4" s="6"/>
    </row>
    <row r="5" spans="1:28" ht="36.75" customHeight="1" x14ac:dyDescent="0.15">
      <c r="A5" s="264" t="s">
        <v>254</v>
      </c>
      <c r="B5" s="264"/>
      <c r="C5" s="264"/>
      <c r="D5" s="10" t="s">
        <v>255</v>
      </c>
      <c r="E5" s="265" t="s">
        <v>256</v>
      </c>
      <c r="F5" s="265"/>
      <c r="G5" s="265"/>
      <c r="H5" s="265"/>
      <c r="I5" s="265" t="s">
        <v>257</v>
      </c>
      <c r="J5" s="265"/>
      <c r="K5" s="265"/>
      <c r="L5" s="265"/>
      <c r="M5" s="265"/>
      <c r="N5" s="265" t="s">
        <v>258</v>
      </c>
      <c r="O5" s="265"/>
      <c r="P5" s="265"/>
      <c r="Q5" s="265"/>
      <c r="R5" s="265"/>
      <c r="S5" s="265"/>
      <c r="T5" s="265"/>
      <c r="U5" s="265" t="s">
        <v>259</v>
      </c>
      <c r="V5" s="265"/>
      <c r="W5" s="254" t="s">
        <v>47</v>
      </c>
      <c r="X5" s="254"/>
      <c r="Y5" s="254" t="s">
        <v>260</v>
      </c>
      <c r="Z5" s="254"/>
      <c r="AA5" s="254"/>
    </row>
    <row r="6" spans="1:28" ht="71.25" customHeight="1" x14ac:dyDescent="0.15">
      <c r="A6" s="281"/>
      <c r="B6" s="282"/>
      <c r="C6" s="283"/>
      <c r="D6" s="10">
        <v>1</v>
      </c>
      <c r="E6" s="252" t="s">
        <v>891</v>
      </c>
      <c r="F6" s="252"/>
      <c r="G6" s="252"/>
      <c r="H6" s="252"/>
      <c r="I6" s="252" t="s">
        <v>892</v>
      </c>
      <c r="J6" s="252"/>
      <c r="K6" s="252"/>
      <c r="L6" s="252"/>
      <c r="M6" s="252"/>
      <c r="N6" s="253" t="s">
        <v>895</v>
      </c>
      <c r="O6" s="253"/>
      <c r="P6" s="253"/>
      <c r="Q6" s="253"/>
      <c r="R6" s="253"/>
      <c r="S6" s="253"/>
      <c r="T6" s="253"/>
      <c r="U6" s="252">
        <v>1</v>
      </c>
      <c r="V6" s="252"/>
      <c r="W6" s="254"/>
      <c r="X6" s="254"/>
      <c r="Y6" s="249"/>
      <c r="Z6" s="250"/>
      <c r="AA6" s="251"/>
    </row>
    <row r="7" spans="1:28" ht="42" customHeight="1" x14ac:dyDescent="0.15">
      <c r="A7" s="284"/>
      <c r="B7" s="285"/>
      <c r="C7" s="286"/>
      <c r="D7" s="10">
        <v>2</v>
      </c>
      <c r="E7" s="268" t="s">
        <v>1218</v>
      </c>
      <c r="F7" s="269"/>
      <c r="G7" s="269"/>
      <c r="H7" s="270"/>
      <c r="I7" s="268" t="s">
        <v>893</v>
      </c>
      <c r="J7" s="269"/>
      <c r="K7" s="269"/>
      <c r="L7" s="269"/>
      <c r="M7" s="270"/>
      <c r="N7" s="271" t="s">
        <v>896</v>
      </c>
      <c r="O7" s="272"/>
      <c r="P7" s="272"/>
      <c r="Q7" s="272"/>
      <c r="R7" s="272"/>
      <c r="S7" s="272"/>
      <c r="T7" s="273"/>
      <c r="U7" s="252">
        <v>1</v>
      </c>
      <c r="V7" s="252"/>
      <c r="W7" s="254"/>
      <c r="X7" s="254"/>
      <c r="Y7" s="249"/>
      <c r="Z7" s="250"/>
      <c r="AA7" s="251"/>
    </row>
    <row r="8" spans="1:28" ht="42" customHeight="1" x14ac:dyDescent="0.15">
      <c r="A8" s="284"/>
      <c r="B8" s="285"/>
      <c r="C8" s="286"/>
      <c r="D8" s="10">
        <v>3</v>
      </c>
      <c r="E8" s="252" t="s">
        <v>1219</v>
      </c>
      <c r="F8" s="252"/>
      <c r="G8" s="252"/>
      <c r="H8" s="252"/>
      <c r="I8" s="252" t="s">
        <v>894</v>
      </c>
      <c r="J8" s="252"/>
      <c r="K8" s="252"/>
      <c r="L8" s="252"/>
      <c r="M8" s="252"/>
      <c r="N8" s="253" t="s">
        <v>897</v>
      </c>
      <c r="O8" s="253"/>
      <c r="P8" s="253"/>
      <c r="Q8" s="253"/>
      <c r="R8" s="253"/>
      <c r="S8" s="253"/>
      <c r="T8" s="253"/>
      <c r="U8" s="252">
        <v>1</v>
      </c>
      <c r="V8" s="252"/>
      <c r="W8" s="254"/>
      <c r="X8" s="254"/>
      <c r="Y8" s="249"/>
      <c r="Z8" s="250"/>
      <c r="AA8" s="251"/>
    </row>
    <row r="9" spans="1:28" ht="42" customHeight="1" x14ac:dyDescent="0.15">
      <c r="A9" s="284"/>
      <c r="B9" s="285"/>
      <c r="C9" s="286"/>
      <c r="D9" s="10">
        <v>4</v>
      </c>
      <c r="E9" s="252" t="s">
        <v>1220</v>
      </c>
      <c r="F9" s="252"/>
      <c r="G9" s="252"/>
      <c r="H9" s="252"/>
      <c r="I9" s="252" t="s">
        <v>894</v>
      </c>
      <c r="J9" s="252"/>
      <c r="K9" s="252"/>
      <c r="L9" s="252"/>
      <c r="M9" s="252"/>
      <c r="N9" s="253" t="s">
        <v>898</v>
      </c>
      <c r="O9" s="253"/>
      <c r="P9" s="253"/>
      <c r="Q9" s="253"/>
      <c r="R9" s="253"/>
      <c r="S9" s="253"/>
      <c r="T9" s="253"/>
      <c r="U9" s="252">
        <v>1</v>
      </c>
      <c r="V9" s="252"/>
      <c r="W9" s="254"/>
      <c r="X9" s="254"/>
      <c r="Y9" s="249"/>
      <c r="Z9" s="250"/>
      <c r="AA9" s="251"/>
    </row>
    <row r="10" spans="1:28" ht="42" customHeight="1" x14ac:dyDescent="0.15">
      <c r="A10" s="284"/>
      <c r="B10" s="285"/>
      <c r="C10" s="286"/>
      <c r="D10" s="214"/>
      <c r="E10" s="255"/>
      <c r="F10" s="255"/>
      <c r="G10" s="255"/>
      <c r="H10" s="255"/>
      <c r="I10" s="255"/>
      <c r="J10" s="255"/>
      <c r="K10" s="255"/>
      <c r="L10" s="255"/>
      <c r="M10" s="255"/>
      <c r="N10" s="256"/>
      <c r="O10" s="256"/>
      <c r="P10" s="256"/>
      <c r="Q10" s="256"/>
      <c r="R10" s="256"/>
      <c r="S10" s="256"/>
      <c r="T10" s="256"/>
      <c r="U10" s="255"/>
      <c r="V10" s="255"/>
      <c r="W10" s="257"/>
      <c r="X10" s="257"/>
      <c r="Y10" s="276"/>
      <c r="Z10" s="277"/>
      <c r="AA10" s="278"/>
    </row>
    <row r="11" spans="1:28" ht="22.5" customHeight="1" x14ac:dyDescent="0.15">
      <c r="A11" s="287"/>
      <c r="B11" s="288"/>
      <c r="C11" s="289"/>
      <c r="D11" s="10"/>
      <c r="E11" s="254"/>
      <c r="F11" s="254"/>
      <c r="G11" s="254"/>
      <c r="H11" s="254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4"/>
      <c r="X11" s="254"/>
      <c r="Y11" s="280"/>
      <c r="Z11" s="280"/>
      <c r="AA11" s="280"/>
    </row>
    <row r="12" spans="1:28" ht="51.75" customHeight="1" x14ac:dyDescent="0.15">
      <c r="A12" s="279" t="s">
        <v>261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</row>
    <row r="13" spans="1:28" ht="33.75" customHeight="1" x14ac:dyDescent="0.15">
      <c r="A13" s="13" t="s">
        <v>262</v>
      </c>
      <c r="B13" s="13" t="s">
        <v>263</v>
      </c>
      <c r="C13" s="13" t="s">
        <v>264</v>
      </c>
      <c r="D13" s="13" t="s">
        <v>265</v>
      </c>
      <c r="E13" s="13" t="s">
        <v>266</v>
      </c>
      <c r="F13" s="155" t="s">
        <v>267</v>
      </c>
      <c r="G13" s="13" t="s">
        <v>268</v>
      </c>
      <c r="H13" s="13"/>
      <c r="I13" s="13"/>
      <c r="J13" s="13"/>
      <c r="K13" s="13"/>
      <c r="L13" s="13"/>
      <c r="M13" s="11"/>
      <c r="N13" s="13"/>
      <c r="O13" s="11"/>
      <c r="P13" s="13"/>
      <c r="Q13" s="13"/>
      <c r="R13" s="13"/>
      <c r="S13" s="13"/>
      <c r="T13" s="11"/>
      <c r="U13" s="13"/>
      <c r="V13" s="13"/>
      <c r="W13" s="13"/>
      <c r="X13" s="13"/>
      <c r="Y13" s="13"/>
      <c r="Z13" s="13"/>
      <c r="AA13" s="13"/>
    </row>
    <row r="14" spans="1:28" ht="18.75" x14ac:dyDescent="0.15">
      <c r="A14" s="97">
        <v>1</v>
      </c>
      <c r="B14" s="13">
        <v>20240306</v>
      </c>
      <c r="C14" s="215" t="s">
        <v>1162</v>
      </c>
      <c r="D14" s="216" t="s">
        <v>1164</v>
      </c>
      <c r="E14" s="13" t="s">
        <v>842</v>
      </c>
      <c r="F14" s="97" t="s">
        <v>1167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8" ht="37.5" x14ac:dyDescent="0.15">
      <c r="A15" s="97">
        <v>2</v>
      </c>
      <c r="B15" s="13">
        <v>20240307</v>
      </c>
      <c r="C15" s="215" t="s">
        <v>1163</v>
      </c>
      <c r="D15" s="216" t="s">
        <v>1165</v>
      </c>
      <c r="E15" s="13" t="s">
        <v>1166</v>
      </c>
      <c r="F15" s="97" t="s">
        <v>1167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8" ht="34.5" x14ac:dyDescent="0.15">
      <c r="A16" s="97">
        <v>3</v>
      </c>
      <c r="B16" s="13">
        <v>20240407</v>
      </c>
      <c r="C16" s="215" t="s">
        <v>1180</v>
      </c>
      <c r="D16" s="216" t="s">
        <v>1183</v>
      </c>
      <c r="E16" s="13" t="s">
        <v>1186</v>
      </c>
      <c r="F16" s="97" t="s">
        <v>1187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34.5" x14ac:dyDescent="0.15">
      <c r="A17" s="97">
        <v>4</v>
      </c>
      <c r="B17" s="13">
        <v>20240407</v>
      </c>
      <c r="C17" s="215" t="s">
        <v>1181</v>
      </c>
      <c r="D17" s="216" t="s">
        <v>1184</v>
      </c>
      <c r="E17" s="13" t="s">
        <v>1186</v>
      </c>
      <c r="F17" s="97" t="s">
        <v>1187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34.5" x14ac:dyDescent="0.15">
      <c r="A18" s="97">
        <v>5</v>
      </c>
      <c r="B18" s="13">
        <v>20240407</v>
      </c>
      <c r="C18" s="215" t="s">
        <v>1182</v>
      </c>
      <c r="D18" s="216" t="s">
        <v>1185</v>
      </c>
      <c r="E18" s="13" t="s">
        <v>1186</v>
      </c>
      <c r="F18" s="97" t="s">
        <v>1187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8.75" x14ac:dyDescent="0.15">
      <c r="A19" s="97">
        <v>6</v>
      </c>
      <c r="B19" s="13">
        <v>20240408</v>
      </c>
      <c r="C19" s="101" t="s">
        <v>965</v>
      </c>
      <c r="D19" s="102" t="s">
        <v>309</v>
      </c>
      <c r="E19" s="13" t="s">
        <v>1212</v>
      </c>
      <c r="F19" s="248" t="s">
        <v>1214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8.75" x14ac:dyDescent="0.15">
      <c r="A20" s="97">
        <v>7</v>
      </c>
      <c r="B20" s="13">
        <v>20240408</v>
      </c>
      <c r="C20" s="103" t="s">
        <v>1189</v>
      </c>
      <c r="D20" s="104" t="s">
        <v>309</v>
      </c>
      <c r="E20" s="13" t="s">
        <v>1213</v>
      </c>
      <c r="F20" s="248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8.75" x14ac:dyDescent="0.15">
      <c r="A21" s="97">
        <v>8</v>
      </c>
      <c r="B21" s="13">
        <v>20240408</v>
      </c>
      <c r="C21" s="101" t="s">
        <v>1192</v>
      </c>
      <c r="D21" s="102" t="s">
        <v>1191</v>
      </c>
      <c r="E21" s="13" t="s">
        <v>1212</v>
      </c>
      <c r="F21" s="248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56.25" x14ac:dyDescent="0.15">
      <c r="A22" s="97">
        <v>9</v>
      </c>
      <c r="B22" s="13">
        <v>20240408</v>
      </c>
      <c r="C22" s="101" t="s">
        <v>928</v>
      </c>
      <c r="D22" s="102" t="s">
        <v>1210</v>
      </c>
      <c r="E22" s="13" t="s">
        <v>1212</v>
      </c>
      <c r="F22" s="248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8.75" x14ac:dyDescent="0.15">
      <c r="A23" s="97">
        <v>10</v>
      </c>
      <c r="B23" s="13">
        <v>20240408</v>
      </c>
      <c r="C23" s="101" t="s">
        <v>848</v>
      </c>
      <c r="D23" s="102" t="s">
        <v>844</v>
      </c>
      <c r="E23" s="13" t="s">
        <v>1212</v>
      </c>
      <c r="F23" s="248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8.75" x14ac:dyDescent="0.15">
      <c r="A24" s="97">
        <v>11</v>
      </c>
      <c r="B24" s="13">
        <v>20240408</v>
      </c>
      <c r="C24" s="101" t="s">
        <v>849</v>
      </c>
      <c r="D24" s="102" t="s">
        <v>845</v>
      </c>
      <c r="E24" s="13" t="s">
        <v>1212</v>
      </c>
      <c r="F24" s="248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8.75" x14ac:dyDescent="0.15">
      <c r="A25" s="97">
        <v>12</v>
      </c>
      <c r="B25" s="13">
        <v>20240408</v>
      </c>
      <c r="C25" s="101" t="s">
        <v>850</v>
      </c>
      <c r="D25" s="102" t="s">
        <v>846</v>
      </c>
      <c r="E25" s="13" t="s">
        <v>1212</v>
      </c>
      <c r="F25" s="248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8.75" x14ac:dyDescent="0.15">
      <c r="A26" s="97">
        <v>13</v>
      </c>
      <c r="B26" s="13">
        <v>20240408</v>
      </c>
      <c r="C26" s="101" t="s">
        <v>851</v>
      </c>
      <c r="D26" s="102" t="s">
        <v>847</v>
      </c>
      <c r="E26" s="13" t="s">
        <v>1212</v>
      </c>
      <c r="F26" s="248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8.75" x14ac:dyDescent="0.15">
      <c r="A27" s="97">
        <v>14</v>
      </c>
      <c r="B27" s="13">
        <v>20240408</v>
      </c>
      <c r="C27" s="101" t="s">
        <v>865</v>
      </c>
      <c r="D27" s="102" t="s">
        <v>864</v>
      </c>
      <c r="E27" s="13" t="s">
        <v>1212</v>
      </c>
      <c r="F27" s="248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8.75" x14ac:dyDescent="0.15">
      <c r="A28" s="97">
        <v>15</v>
      </c>
      <c r="B28" s="13">
        <v>20240408</v>
      </c>
      <c r="C28" s="101" t="s">
        <v>866</v>
      </c>
      <c r="D28" s="102" t="s">
        <v>995</v>
      </c>
      <c r="E28" s="13" t="s">
        <v>1212</v>
      </c>
      <c r="F28" s="248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8.75" x14ac:dyDescent="0.15">
      <c r="A29" s="97">
        <v>16</v>
      </c>
      <c r="B29" s="13">
        <v>20240408</v>
      </c>
      <c r="C29" s="101" t="s">
        <v>1037</v>
      </c>
      <c r="D29" s="102" t="s">
        <v>188</v>
      </c>
      <c r="E29" s="13" t="s">
        <v>1212</v>
      </c>
      <c r="F29" s="248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37.5" x14ac:dyDescent="0.15">
      <c r="A30" s="97">
        <v>17</v>
      </c>
      <c r="B30" s="13">
        <v>20240408</v>
      </c>
      <c r="C30" s="101" t="s">
        <v>287</v>
      </c>
      <c r="D30" s="102" t="s">
        <v>288</v>
      </c>
      <c r="E30" s="13" t="s">
        <v>1212</v>
      </c>
      <c r="F30" s="248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37.5" x14ac:dyDescent="0.15">
      <c r="A31" s="97">
        <v>18</v>
      </c>
      <c r="B31" s="13">
        <v>20240408</v>
      </c>
      <c r="C31" s="103" t="s">
        <v>1195</v>
      </c>
      <c r="D31" s="104" t="s">
        <v>1196</v>
      </c>
      <c r="E31" s="13" t="s">
        <v>1213</v>
      </c>
      <c r="F31" s="248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51.75" x14ac:dyDescent="0.15">
      <c r="A32" s="97">
        <v>19</v>
      </c>
      <c r="B32" s="13">
        <v>20240426</v>
      </c>
      <c r="C32" s="103" t="s">
        <v>1228</v>
      </c>
      <c r="D32" s="104" t="s">
        <v>1229</v>
      </c>
      <c r="E32" s="97" t="s">
        <v>1230</v>
      </c>
      <c r="F32" s="97" t="s">
        <v>1231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37.5" x14ac:dyDescent="0.15">
      <c r="A33" s="97">
        <v>20</v>
      </c>
      <c r="B33" s="13">
        <v>20240508</v>
      </c>
      <c r="C33" s="103" t="s">
        <v>623</v>
      </c>
      <c r="D33" s="104" t="s">
        <v>92</v>
      </c>
      <c r="E33" s="13" t="s">
        <v>1212</v>
      </c>
      <c r="F33" s="21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37.5" x14ac:dyDescent="0.15">
      <c r="A34" s="97">
        <v>21</v>
      </c>
      <c r="B34" s="13">
        <v>20240508</v>
      </c>
      <c r="C34" s="103" t="s">
        <v>1225</v>
      </c>
      <c r="D34" s="104" t="s">
        <v>92</v>
      </c>
      <c r="E34" s="13" t="s">
        <v>1226</v>
      </c>
      <c r="F34" s="218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8.75" x14ac:dyDescent="0.15">
      <c r="A35" s="97">
        <v>22</v>
      </c>
      <c r="B35" s="13">
        <v>20240606</v>
      </c>
      <c r="C35" s="101" t="s">
        <v>213</v>
      </c>
      <c r="D35" s="102" t="s">
        <v>214</v>
      </c>
      <c r="E35" s="13" t="s">
        <v>1245</v>
      </c>
      <c r="F35" s="97" t="s">
        <v>1246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8.75" x14ac:dyDescent="0.15">
      <c r="A36" s="97">
        <v>23</v>
      </c>
      <c r="B36" s="13">
        <v>20240814</v>
      </c>
      <c r="C36" s="101" t="s">
        <v>237</v>
      </c>
      <c r="D36" s="102" t="s">
        <v>238</v>
      </c>
      <c r="E36" s="13" t="s">
        <v>1212</v>
      </c>
      <c r="F36" s="245" t="s">
        <v>1251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8.75" x14ac:dyDescent="0.15">
      <c r="A37" s="97">
        <v>24</v>
      </c>
      <c r="B37" s="13">
        <v>20240814</v>
      </c>
      <c r="C37" s="101" t="s">
        <v>240</v>
      </c>
      <c r="D37" s="102" t="s">
        <v>241</v>
      </c>
      <c r="E37" s="13" t="s">
        <v>1212</v>
      </c>
      <c r="F37" s="246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8.75" x14ac:dyDescent="0.15">
      <c r="A38" s="97">
        <v>25</v>
      </c>
      <c r="B38" s="13">
        <v>20240814</v>
      </c>
      <c r="C38" s="28" t="s">
        <v>826</v>
      </c>
      <c r="D38" s="68" t="s">
        <v>557</v>
      </c>
      <c r="E38" s="13" t="s">
        <v>842</v>
      </c>
      <c r="F38" s="246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8.75" x14ac:dyDescent="0.15">
      <c r="A39" s="97">
        <v>26</v>
      </c>
      <c r="B39" s="13">
        <v>20240814</v>
      </c>
      <c r="C39" s="28" t="s">
        <v>828</v>
      </c>
      <c r="D39" s="68" t="s">
        <v>560</v>
      </c>
      <c r="E39" s="13" t="s">
        <v>842</v>
      </c>
      <c r="F39" s="246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8.75" x14ac:dyDescent="0.15">
      <c r="A40" s="97">
        <v>27</v>
      </c>
      <c r="B40" s="13">
        <v>20240814</v>
      </c>
      <c r="C40" s="28" t="s">
        <v>829</v>
      </c>
      <c r="D40" s="68" t="s">
        <v>562</v>
      </c>
      <c r="E40" s="13" t="s">
        <v>842</v>
      </c>
      <c r="F40" s="247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8.75" x14ac:dyDescent="0.15">
      <c r="A41" s="388">
        <v>28</v>
      </c>
      <c r="B41" s="98">
        <v>20241029</v>
      </c>
      <c r="C41" s="389" t="s">
        <v>1302</v>
      </c>
      <c r="D41" s="390" t="s">
        <v>1304</v>
      </c>
      <c r="E41" s="98" t="s">
        <v>1305</v>
      </c>
      <c r="F41" s="321" t="s">
        <v>1308</v>
      </c>
      <c r="G41" s="323" t="s">
        <v>1307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8.75" x14ac:dyDescent="0.15">
      <c r="A42" s="388">
        <v>28</v>
      </c>
      <c r="B42" s="98">
        <v>20241029</v>
      </c>
      <c r="C42" s="389" t="s">
        <v>1303</v>
      </c>
      <c r="D42" s="390" t="s">
        <v>1304</v>
      </c>
      <c r="E42" s="98" t="s">
        <v>1306</v>
      </c>
      <c r="F42" s="322"/>
      <c r="G42" s="324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8.75" x14ac:dyDescent="0.15">
      <c r="A43" s="97">
        <v>29</v>
      </c>
      <c r="B43" s="13"/>
      <c r="C43" s="215"/>
      <c r="D43" s="216"/>
      <c r="E43" s="13"/>
      <c r="F43" s="97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8.75" x14ac:dyDescent="0.15">
      <c r="A44" s="97">
        <v>30</v>
      </c>
      <c r="B44" s="13"/>
      <c r="C44" s="215"/>
      <c r="D44" s="216"/>
      <c r="E44" s="13"/>
      <c r="F44" s="97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8.75" x14ac:dyDescent="0.15">
      <c r="A45" s="97">
        <v>31</v>
      </c>
      <c r="B45" s="13"/>
      <c r="C45" s="215"/>
      <c r="D45" s="216"/>
      <c r="E45" s="13"/>
      <c r="F45" s="97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8.75" x14ac:dyDescent="0.15">
      <c r="A46" s="97">
        <v>32</v>
      </c>
      <c r="B46" s="13"/>
      <c r="C46" s="215"/>
      <c r="D46" s="216"/>
      <c r="E46" s="13"/>
      <c r="F46" s="97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8.75" x14ac:dyDescent="0.15">
      <c r="A47" s="97">
        <v>33</v>
      </c>
      <c r="B47" s="13"/>
      <c r="C47" s="215"/>
      <c r="D47" s="216"/>
      <c r="E47" s="13"/>
      <c r="F47" s="97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8.75" x14ac:dyDescent="0.15">
      <c r="A48" s="97">
        <v>34</v>
      </c>
      <c r="B48" s="13"/>
      <c r="C48" s="215"/>
      <c r="D48" s="216"/>
      <c r="E48" s="13"/>
      <c r="F48" s="97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8.75" x14ac:dyDescent="0.15">
      <c r="A49" s="97">
        <v>35</v>
      </c>
      <c r="B49" s="13"/>
      <c r="C49" s="215"/>
      <c r="D49" s="216"/>
      <c r="E49" s="13"/>
      <c r="F49" s="97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8.75" x14ac:dyDescent="0.15">
      <c r="A50" s="97">
        <v>36</v>
      </c>
      <c r="B50" s="13"/>
      <c r="C50" s="215"/>
      <c r="D50" s="216"/>
      <c r="E50" s="13"/>
      <c r="F50" s="97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8.75" x14ac:dyDescent="0.15">
      <c r="A51" s="97">
        <v>37</v>
      </c>
      <c r="B51" s="13"/>
      <c r="C51" s="215"/>
      <c r="D51" s="216"/>
      <c r="E51" s="13"/>
      <c r="F51" s="9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8.75" x14ac:dyDescent="0.15">
      <c r="A52" s="97">
        <v>38</v>
      </c>
      <c r="B52" s="13"/>
      <c r="C52" s="215"/>
      <c r="D52" s="216"/>
      <c r="E52" s="13"/>
      <c r="F52" s="97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8.75" x14ac:dyDescent="0.15">
      <c r="A53" s="97">
        <v>39</v>
      </c>
      <c r="B53" s="13"/>
      <c r="C53" s="215"/>
      <c r="D53" s="216"/>
      <c r="E53" s="13"/>
      <c r="F53" s="9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8.75" x14ac:dyDescent="0.15">
      <c r="A54" s="97">
        <v>40</v>
      </c>
      <c r="B54" s="13"/>
      <c r="C54" s="215"/>
      <c r="D54" s="216"/>
      <c r="E54" s="13"/>
      <c r="F54" s="9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8.75" x14ac:dyDescent="0.15">
      <c r="A55" s="97">
        <v>41</v>
      </c>
      <c r="B55" s="13"/>
      <c r="C55" s="215"/>
      <c r="D55" s="216"/>
      <c r="E55" s="13"/>
      <c r="F55" s="97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8.75" x14ac:dyDescent="0.15">
      <c r="A56" s="97">
        <v>42</v>
      </c>
      <c r="B56" s="13"/>
      <c r="C56" s="215"/>
      <c r="D56" s="216"/>
      <c r="E56" s="13"/>
      <c r="F56" s="97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8.75" x14ac:dyDescent="0.15">
      <c r="A57" s="97">
        <v>43</v>
      </c>
      <c r="B57" s="13"/>
      <c r="C57" s="215"/>
      <c r="D57" s="216"/>
      <c r="E57" s="13"/>
      <c r="F57" s="9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8.75" x14ac:dyDescent="0.15">
      <c r="A58" s="97">
        <v>44</v>
      </c>
      <c r="B58" s="13"/>
      <c r="C58" s="215"/>
      <c r="D58" s="216"/>
      <c r="E58" s="13"/>
      <c r="F58" s="97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8.75" x14ac:dyDescent="0.15">
      <c r="A59" s="97">
        <v>45</v>
      </c>
      <c r="B59" s="13"/>
      <c r="C59" s="215"/>
      <c r="D59" s="216"/>
      <c r="E59" s="13"/>
      <c r="F59" s="97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8.75" x14ac:dyDescent="0.15">
      <c r="A60" s="97">
        <v>46</v>
      </c>
      <c r="B60" s="13"/>
      <c r="C60" s="215"/>
      <c r="D60" s="216"/>
      <c r="E60" s="13"/>
      <c r="F60" s="97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8.75" x14ac:dyDescent="0.15">
      <c r="A61" s="97">
        <v>47</v>
      </c>
      <c r="B61" s="13"/>
      <c r="C61" s="215"/>
      <c r="D61" s="216"/>
      <c r="E61" s="13"/>
      <c r="F61" s="97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8.75" x14ac:dyDescent="0.15">
      <c r="A62" s="97">
        <v>48</v>
      </c>
      <c r="B62" s="13"/>
      <c r="C62" s="215"/>
      <c r="D62" s="216"/>
      <c r="E62" s="13"/>
      <c r="F62" s="97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8.75" x14ac:dyDescent="0.15">
      <c r="A63" s="97">
        <v>49</v>
      </c>
      <c r="B63" s="13"/>
      <c r="C63" s="215"/>
      <c r="D63" s="216"/>
      <c r="E63" s="13"/>
      <c r="F63" s="97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8.75" x14ac:dyDescent="0.15">
      <c r="A64" s="97">
        <v>50</v>
      </c>
      <c r="B64" s="13"/>
      <c r="C64" s="215"/>
      <c r="D64" s="216"/>
      <c r="E64" s="13"/>
      <c r="F64" s="97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8.75" x14ac:dyDescent="0.15">
      <c r="A65" s="97">
        <v>51</v>
      </c>
      <c r="B65" s="13"/>
      <c r="C65" s="215"/>
      <c r="D65" s="216"/>
      <c r="E65" s="13"/>
      <c r="F65" s="97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8.75" x14ac:dyDescent="0.15">
      <c r="A66" s="97">
        <v>52</v>
      </c>
      <c r="B66" s="13"/>
      <c r="C66" s="215"/>
      <c r="D66" s="216"/>
      <c r="E66" s="13"/>
      <c r="F66" s="97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8.75" x14ac:dyDescent="0.15">
      <c r="A67" s="97">
        <v>53</v>
      </c>
      <c r="B67" s="13"/>
      <c r="C67" s="215"/>
      <c r="D67" s="216"/>
      <c r="E67" s="13"/>
      <c r="F67" s="97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8.75" x14ac:dyDescent="0.15">
      <c r="A68" s="97">
        <v>54</v>
      </c>
      <c r="B68" s="13"/>
      <c r="C68" s="215"/>
      <c r="D68" s="216"/>
      <c r="E68" s="13"/>
      <c r="F68" s="9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8.75" x14ac:dyDescent="0.15">
      <c r="A69" s="97">
        <v>55</v>
      </c>
      <c r="B69" s="13"/>
      <c r="C69" s="215"/>
      <c r="D69" s="216"/>
      <c r="E69" s="13"/>
      <c r="F69" s="97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8.75" x14ac:dyDescent="0.15">
      <c r="A70" s="97">
        <v>56</v>
      </c>
      <c r="B70" s="13"/>
      <c r="C70" s="215"/>
      <c r="D70" s="216"/>
      <c r="E70" s="13"/>
      <c r="F70" s="97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8.75" x14ac:dyDescent="0.15">
      <c r="A71" s="97">
        <v>57</v>
      </c>
      <c r="B71" s="13"/>
      <c r="C71" s="215"/>
      <c r="D71" s="216"/>
      <c r="E71" s="13"/>
      <c r="F71" s="97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8.75" x14ac:dyDescent="0.15">
      <c r="A72" s="97">
        <v>58</v>
      </c>
      <c r="B72" s="13"/>
      <c r="C72" s="215"/>
      <c r="D72" s="216"/>
      <c r="E72" s="13"/>
      <c r="F72" s="97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8.75" x14ac:dyDescent="0.15">
      <c r="A73" s="97">
        <v>59</v>
      </c>
      <c r="B73" s="13"/>
      <c r="C73" s="215"/>
      <c r="D73" s="216"/>
      <c r="E73" s="13"/>
      <c r="F73" s="97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8.75" x14ac:dyDescent="0.15">
      <c r="A74" s="97">
        <v>60</v>
      </c>
      <c r="B74" s="13"/>
      <c r="C74" s="215"/>
      <c r="D74" s="216"/>
      <c r="E74" s="13"/>
      <c r="F74" s="97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8.75" x14ac:dyDescent="0.15">
      <c r="A75" s="97">
        <v>61</v>
      </c>
      <c r="B75" s="13"/>
      <c r="C75" s="215"/>
      <c r="D75" s="216"/>
      <c r="E75" s="13"/>
      <c r="F75" s="97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8.75" x14ac:dyDescent="0.15">
      <c r="A76" s="97">
        <v>62</v>
      </c>
      <c r="B76" s="13"/>
      <c r="C76" s="215"/>
      <c r="D76" s="216"/>
      <c r="E76" s="13"/>
      <c r="F76" s="97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8.75" x14ac:dyDescent="0.15">
      <c r="A77" s="97">
        <v>63</v>
      </c>
      <c r="B77" s="13"/>
      <c r="C77" s="215"/>
      <c r="D77" s="216"/>
      <c r="E77" s="13"/>
      <c r="F77" s="97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8.75" x14ac:dyDescent="0.15">
      <c r="A78" s="97">
        <v>64</v>
      </c>
      <c r="B78" s="13"/>
      <c r="C78" s="215"/>
      <c r="D78" s="216"/>
      <c r="E78" s="13"/>
      <c r="F78" s="97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8.75" x14ac:dyDescent="0.15">
      <c r="A79" s="97">
        <v>65</v>
      </c>
      <c r="B79" s="13"/>
      <c r="C79" s="215"/>
      <c r="D79" s="216"/>
      <c r="E79" s="13"/>
      <c r="F79" s="97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8.75" x14ac:dyDescent="0.15">
      <c r="A80" s="97">
        <v>66</v>
      </c>
      <c r="B80" s="13"/>
      <c r="C80" s="215"/>
      <c r="D80" s="216"/>
      <c r="E80" s="13"/>
      <c r="F80" s="97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8.75" x14ac:dyDescent="0.15">
      <c r="A81" s="97">
        <v>67</v>
      </c>
      <c r="B81" s="13"/>
      <c r="C81" s="215"/>
      <c r="D81" s="216"/>
      <c r="E81" s="13"/>
      <c r="F81" s="97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8.75" x14ac:dyDescent="0.15">
      <c r="A82" s="97">
        <v>68</v>
      </c>
      <c r="B82" s="13"/>
      <c r="C82" s="215"/>
      <c r="D82" s="216"/>
      <c r="E82" s="13"/>
      <c r="F82" s="9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8.75" x14ac:dyDescent="0.15">
      <c r="A83" s="97">
        <v>69</v>
      </c>
      <c r="B83" s="13"/>
      <c r="C83" s="215"/>
      <c r="D83" s="216"/>
      <c r="E83" s="13"/>
      <c r="F83" s="97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8.75" x14ac:dyDescent="0.15">
      <c r="A84" s="97">
        <v>70</v>
      </c>
      <c r="B84" s="13"/>
      <c r="C84" s="215"/>
      <c r="D84" s="216"/>
      <c r="E84" s="13"/>
      <c r="F84" s="9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8.75" x14ac:dyDescent="0.15">
      <c r="A85" s="97">
        <v>71</v>
      </c>
      <c r="B85" s="13"/>
      <c r="C85" s="215"/>
      <c r="D85" s="216"/>
      <c r="E85" s="13"/>
      <c r="F85" s="97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8.75" x14ac:dyDescent="0.15">
      <c r="A86" s="97">
        <v>72</v>
      </c>
      <c r="B86" s="13"/>
      <c r="C86" s="215"/>
      <c r="D86" s="216"/>
      <c r="E86" s="13"/>
      <c r="F86" s="97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8.75" x14ac:dyDescent="0.15">
      <c r="A87" s="97">
        <v>73</v>
      </c>
      <c r="B87" s="13"/>
      <c r="C87" s="215"/>
      <c r="D87" s="216"/>
      <c r="E87" s="13"/>
      <c r="F87" s="97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8.75" x14ac:dyDescent="0.15">
      <c r="A88" s="97">
        <v>74</v>
      </c>
      <c r="B88" s="13"/>
      <c r="C88" s="215"/>
      <c r="D88" s="216"/>
      <c r="E88" s="13"/>
      <c r="F88" s="97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8.75" x14ac:dyDescent="0.15">
      <c r="A89" s="97">
        <v>75</v>
      </c>
      <c r="B89" s="13"/>
      <c r="C89" s="215"/>
      <c r="D89" s="216"/>
      <c r="E89" s="13"/>
      <c r="F89" s="97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8.75" x14ac:dyDescent="0.15">
      <c r="A90" s="97">
        <v>76</v>
      </c>
      <c r="B90" s="13"/>
      <c r="C90" s="215"/>
      <c r="D90" s="216"/>
      <c r="E90" s="13"/>
      <c r="F90" s="97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8.75" x14ac:dyDescent="0.15">
      <c r="A91" s="97">
        <v>77</v>
      </c>
      <c r="B91" s="13"/>
      <c r="C91" s="215"/>
      <c r="D91" s="216"/>
      <c r="E91" s="13"/>
      <c r="F91" s="97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8.75" x14ac:dyDescent="0.15">
      <c r="A92" s="97">
        <v>78</v>
      </c>
      <c r="B92" s="13"/>
      <c r="C92" s="215"/>
      <c r="D92" s="216"/>
      <c r="E92" s="13"/>
      <c r="F92" s="97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8.75" x14ac:dyDescent="0.15">
      <c r="A93" s="97">
        <v>79</v>
      </c>
      <c r="B93" s="13"/>
      <c r="C93" s="215"/>
      <c r="D93" s="216"/>
      <c r="E93" s="13"/>
      <c r="F93" s="97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8.75" x14ac:dyDescent="0.15">
      <c r="A94" s="97">
        <v>80</v>
      </c>
      <c r="B94" s="13"/>
      <c r="C94" s="215"/>
      <c r="D94" s="216"/>
      <c r="E94" s="13"/>
      <c r="F94" s="97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8.75" x14ac:dyDescent="0.15">
      <c r="A95" s="97">
        <v>81</v>
      </c>
      <c r="B95" s="13"/>
      <c r="C95" s="215"/>
      <c r="D95" s="216"/>
      <c r="E95" s="13"/>
      <c r="F95" s="97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8.75" x14ac:dyDescent="0.15">
      <c r="A96" s="97">
        <v>82</v>
      </c>
      <c r="B96" s="13"/>
      <c r="C96" s="215"/>
      <c r="D96" s="216"/>
      <c r="E96" s="13"/>
      <c r="F96" s="97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8.75" x14ac:dyDescent="0.15">
      <c r="A97" s="97">
        <v>83</v>
      </c>
      <c r="B97" s="13"/>
      <c r="C97" s="215"/>
      <c r="D97" s="216"/>
      <c r="E97" s="13"/>
      <c r="F97" s="97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8.75" x14ac:dyDescent="0.15">
      <c r="A98" s="97">
        <v>84</v>
      </c>
      <c r="B98" s="13"/>
      <c r="C98" s="215"/>
      <c r="D98" s="216"/>
      <c r="E98" s="13"/>
      <c r="F98" s="97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8.75" x14ac:dyDescent="0.15">
      <c r="A99" s="97">
        <v>85</v>
      </c>
      <c r="B99" s="13"/>
      <c r="C99" s="215"/>
      <c r="D99" s="216"/>
      <c r="E99" s="13"/>
      <c r="F99" s="97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8.75" x14ac:dyDescent="0.15">
      <c r="A100" s="97">
        <v>86</v>
      </c>
      <c r="B100" s="13"/>
      <c r="C100" s="215"/>
      <c r="D100" s="216"/>
      <c r="E100" s="13"/>
      <c r="F100" s="97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8.75" x14ac:dyDescent="0.15">
      <c r="A101" s="97">
        <v>87</v>
      </c>
      <c r="B101" s="13"/>
      <c r="C101" s="215"/>
      <c r="D101" s="216"/>
      <c r="E101" s="13"/>
      <c r="F101" s="97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8.75" x14ac:dyDescent="0.15">
      <c r="A102" s="97">
        <v>88</v>
      </c>
      <c r="B102" s="13"/>
      <c r="C102" s="215"/>
      <c r="D102" s="216"/>
      <c r="E102" s="13"/>
      <c r="F102" s="97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8.75" x14ac:dyDescent="0.15">
      <c r="A103" s="97">
        <v>89</v>
      </c>
      <c r="B103" s="13"/>
      <c r="C103" s="215"/>
      <c r="D103" s="216"/>
      <c r="E103" s="13"/>
      <c r="F103" s="97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8.75" x14ac:dyDescent="0.15">
      <c r="A104" s="97">
        <v>90</v>
      </c>
      <c r="B104" s="13"/>
      <c r="C104" s="215"/>
      <c r="D104" s="216"/>
      <c r="E104" s="13"/>
      <c r="F104" s="97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8.75" x14ac:dyDescent="0.15">
      <c r="A105" s="97">
        <v>91</v>
      </c>
      <c r="B105" s="13"/>
      <c r="C105" s="215"/>
      <c r="D105" s="216"/>
      <c r="E105" s="13"/>
      <c r="F105" s="97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8.75" x14ac:dyDescent="0.15">
      <c r="A106" s="97">
        <v>92</v>
      </c>
      <c r="B106" s="13"/>
      <c r="C106" s="215"/>
      <c r="D106" s="216"/>
      <c r="E106" s="13"/>
      <c r="F106" s="97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8.75" x14ac:dyDescent="0.15">
      <c r="A107" s="97">
        <v>93</v>
      </c>
      <c r="B107" s="13"/>
      <c r="C107" s="215"/>
      <c r="D107" s="216"/>
      <c r="E107" s="13"/>
      <c r="F107" s="97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8.75" x14ac:dyDescent="0.15">
      <c r="A108" s="97">
        <v>94</v>
      </c>
      <c r="B108" s="13"/>
      <c r="C108" s="215"/>
      <c r="D108" s="216"/>
      <c r="E108" s="13"/>
      <c r="F108" s="97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8.75" x14ac:dyDescent="0.15">
      <c r="A109" s="97">
        <v>95</v>
      </c>
      <c r="B109" s="13"/>
      <c r="C109" s="215"/>
      <c r="D109" s="216"/>
      <c r="E109" s="13"/>
      <c r="F109" s="97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8.75" x14ac:dyDescent="0.15">
      <c r="A110" s="97">
        <v>96</v>
      </c>
      <c r="B110" s="13"/>
      <c r="C110" s="215"/>
      <c r="D110" s="216"/>
      <c r="E110" s="13"/>
      <c r="F110" s="97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8.75" x14ac:dyDescent="0.15">
      <c r="A111" s="97">
        <v>97</v>
      </c>
      <c r="B111" s="13"/>
      <c r="C111" s="215"/>
      <c r="D111" s="216"/>
      <c r="E111" s="13"/>
      <c r="F111" s="97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8.75" x14ac:dyDescent="0.15">
      <c r="A112" s="97">
        <v>98</v>
      </c>
      <c r="B112" s="13"/>
      <c r="C112" s="215"/>
      <c r="D112" s="216"/>
      <c r="E112" s="13"/>
      <c r="F112" s="97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8.75" x14ac:dyDescent="0.15">
      <c r="A113" s="97">
        <v>99</v>
      </c>
      <c r="B113" s="13"/>
      <c r="C113" s="215"/>
      <c r="D113" s="216"/>
      <c r="E113" s="13"/>
      <c r="F113" s="97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8.75" x14ac:dyDescent="0.15">
      <c r="A114" s="97">
        <v>100</v>
      </c>
      <c r="B114" s="13"/>
      <c r="C114" s="215"/>
      <c r="D114" s="216"/>
      <c r="E114" s="13"/>
      <c r="F114" s="97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8.75" x14ac:dyDescent="0.15">
      <c r="A115" s="97">
        <v>101</v>
      </c>
      <c r="B115" s="13"/>
      <c r="C115" s="215"/>
      <c r="D115" s="216"/>
      <c r="E115" s="13"/>
      <c r="F115" s="97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8.75" x14ac:dyDescent="0.15">
      <c r="A116" s="97">
        <v>102</v>
      </c>
      <c r="B116" s="13"/>
      <c r="C116" s="215"/>
      <c r="D116" s="216"/>
      <c r="E116" s="13"/>
      <c r="F116" s="97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8.75" x14ac:dyDescent="0.15">
      <c r="A117" s="97">
        <v>103</v>
      </c>
      <c r="B117" s="13"/>
      <c r="C117" s="215"/>
      <c r="D117" s="216"/>
      <c r="E117" s="13"/>
      <c r="F117" s="97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8.75" x14ac:dyDescent="0.15">
      <c r="A118" s="97">
        <v>104</v>
      </c>
      <c r="B118" s="13"/>
      <c r="C118" s="215"/>
      <c r="D118" s="216"/>
      <c r="E118" s="13"/>
      <c r="F118" s="97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8.75" x14ac:dyDescent="0.15">
      <c r="A119" s="97">
        <v>105</v>
      </c>
      <c r="B119" s="13"/>
      <c r="C119" s="215"/>
      <c r="D119" s="216"/>
      <c r="E119" s="13"/>
      <c r="F119" s="97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8.75" x14ac:dyDescent="0.15">
      <c r="A120" s="97">
        <v>106</v>
      </c>
      <c r="B120" s="13"/>
      <c r="C120" s="215"/>
      <c r="D120" s="216"/>
      <c r="E120" s="13"/>
      <c r="F120" s="97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8.75" x14ac:dyDescent="0.15">
      <c r="A121" s="97">
        <v>107</v>
      </c>
      <c r="B121" s="13"/>
      <c r="C121" s="215"/>
      <c r="D121" s="216"/>
      <c r="E121" s="13"/>
      <c r="F121" s="97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8.75" x14ac:dyDescent="0.15">
      <c r="A122" s="97">
        <v>108</v>
      </c>
      <c r="B122" s="13"/>
      <c r="C122" s="215"/>
      <c r="D122" s="216"/>
      <c r="E122" s="13"/>
      <c r="F122" s="97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8.75" x14ac:dyDescent="0.15">
      <c r="A123" s="97">
        <v>109</v>
      </c>
      <c r="B123" s="13"/>
      <c r="C123" s="215"/>
      <c r="D123" s="216"/>
      <c r="E123" s="13"/>
      <c r="F123" s="97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8.75" x14ac:dyDescent="0.15">
      <c r="A124" s="97">
        <v>110</v>
      </c>
      <c r="B124" s="13"/>
      <c r="C124" s="215"/>
      <c r="D124" s="216"/>
      <c r="E124" s="13"/>
      <c r="F124" s="97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8.75" x14ac:dyDescent="0.15">
      <c r="A125" s="97">
        <v>111</v>
      </c>
      <c r="B125" s="13"/>
      <c r="C125" s="215"/>
      <c r="D125" s="216"/>
      <c r="E125" s="13"/>
      <c r="F125" s="97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8.75" x14ac:dyDescent="0.15">
      <c r="A126" s="97">
        <v>112</v>
      </c>
      <c r="B126" s="13"/>
      <c r="C126" s="215"/>
      <c r="D126" s="216"/>
      <c r="E126" s="13"/>
      <c r="F126" s="97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8.75" x14ac:dyDescent="0.15">
      <c r="A127" s="97">
        <v>113</v>
      </c>
      <c r="B127" s="13"/>
      <c r="C127" s="215"/>
      <c r="D127" s="216"/>
      <c r="E127" s="13"/>
      <c r="F127" s="97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8.75" x14ac:dyDescent="0.15">
      <c r="A128" s="97">
        <v>114</v>
      </c>
      <c r="B128" s="13"/>
      <c r="C128" s="215"/>
      <c r="D128" s="216"/>
      <c r="E128" s="13"/>
      <c r="F128" s="97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8.75" x14ac:dyDescent="0.15">
      <c r="A129" s="97">
        <v>115</v>
      </c>
      <c r="B129" s="13"/>
      <c r="C129" s="215"/>
      <c r="D129" s="216"/>
      <c r="E129" s="13"/>
      <c r="F129" s="97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8.75" x14ac:dyDescent="0.15">
      <c r="A130" s="97">
        <v>116</v>
      </c>
      <c r="B130" s="13"/>
      <c r="C130" s="215"/>
      <c r="D130" s="216"/>
      <c r="E130" s="13"/>
      <c r="F130" s="97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8.75" x14ac:dyDescent="0.15">
      <c r="A131" s="97">
        <v>117</v>
      </c>
      <c r="B131" s="13"/>
      <c r="C131" s="215"/>
      <c r="D131" s="216"/>
      <c r="E131" s="13"/>
      <c r="F131" s="97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8.75" x14ac:dyDescent="0.15">
      <c r="A132" s="97">
        <v>118</v>
      </c>
      <c r="B132" s="13"/>
      <c r="C132" s="215"/>
      <c r="D132" s="216"/>
      <c r="E132" s="13"/>
      <c r="F132" s="97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8.75" x14ac:dyDescent="0.15">
      <c r="A133" s="97">
        <v>119</v>
      </c>
      <c r="B133" s="13"/>
      <c r="C133" s="215"/>
      <c r="D133" s="216"/>
      <c r="E133" s="13"/>
      <c r="F133" s="97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8.75" x14ac:dyDescent="0.15">
      <c r="A134" s="97">
        <v>120</v>
      </c>
      <c r="B134" s="13"/>
      <c r="C134" s="215"/>
      <c r="D134" s="216"/>
      <c r="E134" s="13"/>
      <c r="F134" s="97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8.75" x14ac:dyDescent="0.15">
      <c r="A135" s="97">
        <v>121</v>
      </c>
      <c r="B135" s="13"/>
      <c r="C135" s="215"/>
      <c r="D135" s="216"/>
      <c r="E135" s="13"/>
      <c r="F135" s="97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8.75" x14ac:dyDescent="0.15">
      <c r="A136" s="97">
        <v>122</v>
      </c>
      <c r="B136" s="13"/>
      <c r="C136" s="215"/>
      <c r="D136" s="216"/>
      <c r="E136" s="13"/>
      <c r="F136" s="97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8.75" x14ac:dyDescent="0.15">
      <c r="A137" s="97">
        <v>123</v>
      </c>
      <c r="B137" s="13"/>
      <c r="C137" s="215"/>
      <c r="D137" s="216"/>
      <c r="E137" s="13"/>
      <c r="F137" s="97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8.75" x14ac:dyDescent="0.15">
      <c r="A138" s="97">
        <v>124</v>
      </c>
      <c r="B138" s="13"/>
      <c r="C138" s="215"/>
      <c r="D138" s="216"/>
      <c r="E138" s="13"/>
      <c r="F138" s="97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8.75" x14ac:dyDescent="0.15">
      <c r="A139" s="97">
        <v>125</v>
      </c>
      <c r="B139" s="13"/>
      <c r="C139" s="215"/>
      <c r="D139" s="216"/>
      <c r="E139" s="13"/>
      <c r="F139" s="97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8.75" x14ac:dyDescent="0.15">
      <c r="A140" s="97">
        <v>126</v>
      </c>
      <c r="B140" s="13"/>
      <c r="C140" s="215"/>
      <c r="D140" s="216"/>
      <c r="E140" s="13"/>
      <c r="F140" s="97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8.75" x14ac:dyDescent="0.15">
      <c r="A141" s="97">
        <v>127</v>
      </c>
      <c r="B141" s="13"/>
      <c r="C141" s="215"/>
      <c r="D141" s="216"/>
      <c r="E141" s="13"/>
      <c r="F141" s="97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8.75" x14ac:dyDescent="0.15">
      <c r="A142" s="97">
        <v>128</v>
      </c>
      <c r="B142" s="13"/>
      <c r="C142" s="215"/>
      <c r="D142" s="216"/>
      <c r="E142" s="13"/>
      <c r="F142" s="97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8.75" x14ac:dyDescent="0.15">
      <c r="A143" s="97">
        <v>129</v>
      </c>
      <c r="B143" s="13"/>
      <c r="C143" s="215"/>
      <c r="D143" s="216"/>
      <c r="E143" s="13"/>
      <c r="F143" s="97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8.75" x14ac:dyDescent="0.15">
      <c r="A144" s="97">
        <v>130</v>
      </c>
      <c r="B144" s="13"/>
      <c r="C144" s="215"/>
      <c r="D144" s="216"/>
      <c r="E144" s="13"/>
      <c r="F144" s="97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8.75" x14ac:dyDescent="0.15">
      <c r="A145" s="97">
        <v>131</v>
      </c>
      <c r="B145" s="13"/>
      <c r="C145" s="215"/>
      <c r="D145" s="216"/>
      <c r="E145" s="13"/>
      <c r="F145" s="97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8.75" x14ac:dyDescent="0.15">
      <c r="A146" s="97">
        <v>132</v>
      </c>
      <c r="B146" s="13"/>
      <c r="C146" s="215"/>
      <c r="D146" s="216"/>
      <c r="E146" s="13"/>
      <c r="F146" s="97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8.75" x14ac:dyDescent="0.15">
      <c r="A147" s="97">
        <v>133</v>
      </c>
      <c r="B147" s="13"/>
      <c r="C147" s="215"/>
      <c r="D147" s="216"/>
      <c r="E147" s="13"/>
      <c r="F147" s="97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8.75" x14ac:dyDescent="0.15">
      <c r="A148" s="97">
        <v>134</v>
      </c>
      <c r="B148" s="13"/>
      <c r="C148" s="215"/>
      <c r="D148" s="216"/>
      <c r="E148" s="13"/>
      <c r="F148" s="97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8.75" x14ac:dyDescent="0.15">
      <c r="A149" s="97">
        <v>135</v>
      </c>
      <c r="B149" s="13"/>
      <c r="C149" s="215"/>
      <c r="D149" s="216"/>
      <c r="E149" s="13"/>
      <c r="F149" s="97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8.75" x14ac:dyDescent="0.15">
      <c r="A150" s="97">
        <v>136</v>
      </c>
      <c r="B150" s="13"/>
      <c r="C150" s="215"/>
      <c r="D150" s="216"/>
      <c r="E150" s="13"/>
      <c r="F150" s="97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8.75" x14ac:dyDescent="0.15">
      <c r="A151" s="97">
        <v>137</v>
      </c>
      <c r="B151" s="13"/>
      <c r="C151" s="215"/>
      <c r="D151" s="216"/>
      <c r="E151" s="13"/>
      <c r="F151" s="97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8.75" x14ac:dyDescent="0.15">
      <c r="A152" s="97">
        <v>138</v>
      </c>
      <c r="B152" s="13"/>
      <c r="C152" s="215"/>
      <c r="D152" s="216"/>
      <c r="E152" s="13"/>
      <c r="F152" s="97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8.75" x14ac:dyDescent="0.15">
      <c r="A153" s="97">
        <v>139</v>
      </c>
      <c r="B153" s="13"/>
      <c r="C153" s="215"/>
      <c r="D153" s="216"/>
      <c r="E153" s="13"/>
      <c r="F153" s="97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8.75" x14ac:dyDescent="0.15">
      <c r="A154" s="97">
        <v>140</v>
      </c>
      <c r="B154" s="13"/>
      <c r="C154" s="215"/>
      <c r="D154" s="216"/>
      <c r="E154" s="13"/>
      <c r="F154" s="97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8.75" x14ac:dyDescent="0.15">
      <c r="A155" s="97">
        <v>141</v>
      </c>
      <c r="B155" s="13"/>
      <c r="C155" s="215"/>
      <c r="D155" s="216"/>
      <c r="E155" s="13"/>
      <c r="F155" s="97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8.75" x14ac:dyDescent="0.15">
      <c r="A156" s="97">
        <v>142</v>
      </c>
      <c r="B156" s="13"/>
      <c r="C156" s="215"/>
      <c r="D156" s="216"/>
      <c r="E156" s="13"/>
      <c r="F156" s="97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8.75" x14ac:dyDescent="0.15">
      <c r="A157" s="97">
        <v>143</v>
      </c>
      <c r="B157" s="13"/>
      <c r="C157" s="215"/>
      <c r="D157" s="216"/>
      <c r="E157" s="13"/>
      <c r="F157" s="97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8.75" x14ac:dyDescent="0.15">
      <c r="A158" s="97">
        <v>144</v>
      </c>
      <c r="B158" s="13"/>
      <c r="C158" s="215"/>
      <c r="D158" s="216"/>
      <c r="E158" s="13"/>
      <c r="F158" s="97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8.75" x14ac:dyDescent="0.15">
      <c r="A159" s="97">
        <v>145</v>
      </c>
      <c r="B159" s="13"/>
      <c r="C159" s="215"/>
      <c r="D159" s="216"/>
      <c r="E159" s="13"/>
      <c r="F159" s="97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8.75" x14ac:dyDescent="0.15">
      <c r="A160" s="97">
        <v>146</v>
      </c>
      <c r="B160" s="13"/>
      <c r="C160" s="215"/>
      <c r="D160" s="216"/>
      <c r="E160" s="13"/>
      <c r="F160" s="97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8.75" x14ac:dyDescent="0.15">
      <c r="A161" s="97">
        <v>147</v>
      </c>
      <c r="B161" s="13"/>
      <c r="C161" s="215"/>
      <c r="D161" s="216"/>
      <c r="E161" s="13"/>
      <c r="F161" s="97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8.75" x14ac:dyDescent="0.15">
      <c r="A162" s="97">
        <v>148</v>
      </c>
      <c r="B162" s="13"/>
      <c r="C162" s="215"/>
      <c r="D162" s="216"/>
      <c r="E162" s="13"/>
      <c r="F162" s="97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8.75" x14ac:dyDescent="0.15">
      <c r="A163" s="97">
        <v>149</v>
      </c>
      <c r="B163" s="13"/>
      <c r="C163" s="215"/>
      <c r="D163" s="216"/>
      <c r="E163" s="13"/>
      <c r="F163" s="97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8.75" x14ac:dyDescent="0.15">
      <c r="A164" s="97">
        <v>150</v>
      </c>
      <c r="B164" s="13"/>
      <c r="C164" s="215"/>
      <c r="D164" s="216"/>
      <c r="E164" s="13"/>
      <c r="F164" s="97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8.75" x14ac:dyDescent="0.15">
      <c r="A165" s="97">
        <v>151</v>
      </c>
      <c r="B165" s="13"/>
      <c r="C165" s="215"/>
      <c r="D165" s="216"/>
      <c r="E165" s="13"/>
      <c r="F165" s="97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8.75" x14ac:dyDescent="0.15">
      <c r="A166" s="97">
        <v>152</v>
      </c>
      <c r="B166" s="13"/>
      <c r="C166" s="215"/>
      <c r="D166" s="216"/>
      <c r="E166" s="13"/>
      <c r="F166" s="97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8.75" x14ac:dyDescent="0.15">
      <c r="A167" s="97">
        <v>153</v>
      </c>
      <c r="B167" s="13"/>
      <c r="C167" s="215"/>
      <c r="D167" s="216"/>
      <c r="E167" s="13"/>
      <c r="F167" s="97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8.75" x14ac:dyDescent="0.15">
      <c r="A168" s="97">
        <v>154</v>
      </c>
      <c r="B168" s="13"/>
      <c r="C168" s="215"/>
      <c r="D168" s="216"/>
      <c r="E168" s="13"/>
      <c r="F168" s="97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8.75" x14ac:dyDescent="0.15">
      <c r="A169" s="97">
        <v>155</v>
      </c>
      <c r="B169" s="13"/>
      <c r="C169" s="215"/>
      <c r="D169" s="216"/>
      <c r="E169" s="13"/>
      <c r="F169" s="97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8.75" x14ac:dyDescent="0.15">
      <c r="A170" s="97">
        <v>156</v>
      </c>
      <c r="B170" s="13"/>
      <c r="C170" s="215"/>
      <c r="D170" s="216"/>
      <c r="E170" s="13"/>
      <c r="F170" s="97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8.75" x14ac:dyDescent="0.15">
      <c r="A171" s="97">
        <v>157</v>
      </c>
      <c r="B171" s="13"/>
      <c r="C171" s="215"/>
      <c r="D171" s="216"/>
      <c r="E171" s="13"/>
      <c r="F171" s="97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8.75" x14ac:dyDescent="0.15">
      <c r="A172" s="97">
        <v>158</v>
      </c>
      <c r="B172" s="13"/>
      <c r="C172" s="215"/>
      <c r="D172" s="216"/>
      <c r="E172" s="13"/>
      <c r="F172" s="97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8.75" x14ac:dyDescent="0.15">
      <c r="A173" s="97">
        <v>159</v>
      </c>
      <c r="B173" s="13"/>
      <c r="C173" s="215"/>
      <c r="D173" s="216"/>
      <c r="E173" s="13"/>
      <c r="F173" s="97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8.75" x14ac:dyDescent="0.15">
      <c r="A174" s="97">
        <v>160</v>
      </c>
      <c r="B174" s="13"/>
      <c r="C174" s="215"/>
      <c r="D174" s="216"/>
      <c r="E174" s="13"/>
      <c r="F174" s="97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8.75" x14ac:dyDescent="0.15">
      <c r="A175" s="97">
        <v>161</v>
      </c>
      <c r="B175" s="13"/>
      <c r="C175" s="215"/>
      <c r="D175" s="216"/>
      <c r="E175" s="13"/>
      <c r="F175" s="97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8.75" x14ac:dyDescent="0.15">
      <c r="A176" s="97">
        <v>162</v>
      </c>
      <c r="B176" s="13"/>
      <c r="C176" s="215"/>
      <c r="D176" s="216"/>
      <c r="E176" s="13"/>
      <c r="F176" s="97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8.75" x14ac:dyDescent="0.15">
      <c r="A177" s="97">
        <v>163</v>
      </c>
      <c r="B177" s="13"/>
      <c r="C177" s="215"/>
      <c r="D177" s="216"/>
      <c r="E177" s="13"/>
      <c r="F177" s="97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8.75" x14ac:dyDescent="0.15">
      <c r="A178" s="97">
        <v>164</v>
      </c>
      <c r="B178" s="13"/>
      <c r="C178" s="215"/>
      <c r="D178" s="216"/>
      <c r="E178" s="13"/>
      <c r="F178" s="97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8.75" x14ac:dyDescent="0.15">
      <c r="A179" s="97">
        <v>165</v>
      </c>
      <c r="B179" s="13"/>
      <c r="C179" s="215"/>
      <c r="D179" s="216"/>
      <c r="E179" s="13"/>
      <c r="F179" s="97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8.75" x14ac:dyDescent="0.15">
      <c r="A180" s="97">
        <v>166</v>
      </c>
      <c r="B180" s="13"/>
      <c r="C180" s="215"/>
      <c r="D180" s="216"/>
      <c r="E180" s="13"/>
      <c r="F180" s="97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8.75" x14ac:dyDescent="0.15">
      <c r="A181" s="97">
        <v>167</v>
      </c>
      <c r="B181" s="13"/>
      <c r="C181" s="215"/>
      <c r="D181" s="216"/>
      <c r="E181" s="13"/>
      <c r="F181" s="97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8.75" x14ac:dyDescent="0.15">
      <c r="A182" s="97">
        <v>168</v>
      </c>
      <c r="B182" s="13"/>
      <c r="C182" s="215"/>
      <c r="D182" s="216"/>
      <c r="E182" s="13"/>
      <c r="F182" s="97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8.75" x14ac:dyDescent="0.15">
      <c r="A183" s="97">
        <v>169</v>
      </c>
      <c r="B183" s="13"/>
      <c r="C183" s="215"/>
      <c r="D183" s="216"/>
      <c r="E183" s="13"/>
      <c r="F183" s="97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8.75" x14ac:dyDescent="0.15">
      <c r="A184" s="97">
        <v>170</v>
      </c>
      <c r="B184" s="13"/>
      <c r="C184" s="215"/>
      <c r="D184" s="216"/>
      <c r="E184" s="13"/>
      <c r="F184" s="97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8.75" x14ac:dyDescent="0.15">
      <c r="A185" s="97">
        <v>171</v>
      </c>
      <c r="B185" s="13"/>
      <c r="C185" s="215"/>
      <c r="D185" s="216"/>
      <c r="E185" s="13"/>
      <c r="F185" s="97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8.75" x14ac:dyDescent="0.15">
      <c r="A186" s="97">
        <v>172</v>
      </c>
      <c r="B186" s="13"/>
      <c r="C186" s="215"/>
      <c r="D186" s="216"/>
      <c r="E186" s="13"/>
      <c r="F186" s="97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8.75" x14ac:dyDescent="0.15">
      <c r="A187" s="97">
        <v>173</v>
      </c>
      <c r="B187" s="13"/>
      <c r="C187" s="215"/>
      <c r="D187" s="216"/>
      <c r="E187" s="13"/>
      <c r="F187" s="97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8.75" x14ac:dyDescent="0.15">
      <c r="A188" s="97">
        <v>174</v>
      </c>
      <c r="B188" s="13"/>
      <c r="C188" s="215"/>
      <c r="D188" s="216"/>
      <c r="E188" s="13"/>
      <c r="F188" s="97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8.75" x14ac:dyDescent="0.15">
      <c r="A189" s="97">
        <v>175</v>
      </c>
      <c r="B189" s="13"/>
      <c r="C189" s="215"/>
      <c r="D189" s="216"/>
      <c r="E189" s="13"/>
      <c r="F189" s="97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8.75" x14ac:dyDescent="0.15">
      <c r="A190" s="97">
        <v>176</v>
      </c>
      <c r="B190" s="13"/>
      <c r="C190" s="215"/>
      <c r="D190" s="216"/>
      <c r="E190" s="13"/>
      <c r="F190" s="97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8.75" x14ac:dyDescent="0.15">
      <c r="A191" s="97">
        <v>177</v>
      </c>
      <c r="B191" s="13"/>
      <c r="C191" s="215"/>
      <c r="D191" s="216"/>
      <c r="E191" s="13"/>
      <c r="F191" s="97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8.75" x14ac:dyDescent="0.15">
      <c r="A192" s="97">
        <v>178</v>
      </c>
      <c r="B192" s="13"/>
      <c r="C192" s="215"/>
      <c r="D192" s="216"/>
      <c r="E192" s="13"/>
      <c r="F192" s="97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8.75" x14ac:dyDescent="0.15">
      <c r="A193" s="97">
        <v>179</v>
      </c>
      <c r="B193" s="13"/>
      <c r="C193" s="215"/>
      <c r="D193" s="216"/>
      <c r="E193" s="13"/>
      <c r="F193" s="97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8.75" x14ac:dyDescent="0.15">
      <c r="A194" s="97">
        <v>180</v>
      </c>
      <c r="B194" s="13"/>
      <c r="C194" s="215"/>
      <c r="D194" s="216"/>
      <c r="E194" s="13"/>
      <c r="F194" s="97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8.75" x14ac:dyDescent="0.15">
      <c r="A195" s="97">
        <v>181</v>
      </c>
      <c r="B195" s="13"/>
      <c r="C195" s="215"/>
      <c r="D195" s="216"/>
      <c r="E195" s="13"/>
      <c r="F195" s="97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8.75" x14ac:dyDescent="0.15">
      <c r="A196" s="97">
        <v>182</v>
      </c>
      <c r="B196" s="13"/>
      <c r="C196" s="215"/>
      <c r="D196" s="216"/>
      <c r="E196" s="13"/>
      <c r="F196" s="97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8.75" x14ac:dyDescent="0.15">
      <c r="A197" s="97">
        <v>183</v>
      </c>
      <c r="B197" s="13"/>
      <c r="C197" s="215"/>
      <c r="D197" s="216"/>
      <c r="E197" s="13"/>
      <c r="F197" s="97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8.75" x14ac:dyDescent="0.15">
      <c r="A198" s="97">
        <v>184</v>
      </c>
      <c r="B198" s="13"/>
      <c r="C198" s="215"/>
      <c r="D198" s="216"/>
      <c r="E198" s="13"/>
      <c r="F198" s="97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8.75" x14ac:dyDescent="0.15">
      <c r="A199" s="97">
        <v>185</v>
      </c>
      <c r="B199" s="13"/>
      <c r="C199" s="215"/>
      <c r="D199" s="216"/>
      <c r="E199" s="13"/>
      <c r="F199" s="97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8.75" x14ac:dyDescent="0.15">
      <c r="A200" s="97">
        <v>186</v>
      </c>
      <c r="B200" s="13"/>
      <c r="C200" s="215"/>
      <c r="D200" s="216"/>
      <c r="E200" s="13"/>
      <c r="F200" s="97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8.75" x14ac:dyDescent="0.15">
      <c r="A201" s="97">
        <v>187</v>
      </c>
      <c r="B201" s="13"/>
      <c r="C201" s="215"/>
      <c r="D201" s="216"/>
      <c r="E201" s="13"/>
      <c r="F201" s="97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8.75" x14ac:dyDescent="0.15">
      <c r="A202" s="97">
        <v>188</v>
      </c>
      <c r="B202" s="13"/>
      <c r="C202" s="215"/>
      <c r="D202" s="216"/>
      <c r="E202" s="13"/>
      <c r="F202" s="97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8.75" x14ac:dyDescent="0.15">
      <c r="A203" s="97">
        <v>189</v>
      </c>
      <c r="B203" s="13"/>
      <c r="C203" s="215"/>
      <c r="D203" s="216"/>
      <c r="E203" s="13"/>
      <c r="F203" s="97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8.75" x14ac:dyDescent="0.15">
      <c r="A204" s="97">
        <v>190</v>
      </c>
      <c r="B204" s="13"/>
      <c r="C204" s="215"/>
      <c r="D204" s="216"/>
      <c r="E204" s="13"/>
      <c r="F204" s="97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8.75" x14ac:dyDescent="0.15">
      <c r="A205" s="97">
        <v>191</v>
      </c>
      <c r="B205" s="13"/>
      <c r="C205" s="215"/>
      <c r="D205" s="216"/>
      <c r="E205" s="13"/>
      <c r="F205" s="97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8.75" x14ac:dyDescent="0.15">
      <c r="A206" s="97">
        <v>192</v>
      </c>
      <c r="B206" s="13"/>
      <c r="C206" s="215"/>
      <c r="D206" s="216"/>
      <c r="E206" s="13"/>
      <c r="F206" s="97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8.75" x14ac:dyDescent="0.15">
      <c r="A207" s="97">
        <v>193</v>
      </c>
      <c r="B207" s="13"/>
      <c r="C207" s="215"/>
      <c r="D207" s="216"/>
      <c r="E207" s="13"/>
      <c r="F207" s="97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8.75" x14ac:dyDescent="0.15">
      <c r="A208" s="97">
        <v>194</v>
      </c>
      <c r="B208" s="13"/>
      <c r="C208" s="215"/>
      <c r="D208" s="216"/>
      <c r="E208" s="13"/>
      <c r="F208" s="97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8.75" x14ac:dyDescent="0.15">
      <c r="A209" s="97">
        <v>195</v>
      </c>
      <c r="B209" s="13"/>
      <c r="C209" s="215"/>
      <c r="D209" s="216"/>
      <c r="E209" s="13"/>
      <c r="F209" s="97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8.75" x14ac:dyDescent="0.15">
      <c r="A210" s="97">
        <v>196</v>
      </c>
      <c r="B210" s="13"/>
      <c r="C210" s="215"/>
      <c r="D210" s="216"/>
      <c r="E210" s="13"/>
      <c r="F210" s="97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8.75" x14ac:dyDescent="0.15">
      <c r="A211" s="97">
        <v>197</v>
      </c>
      <c r="B211" s="13"/>
      <c r="C211" s="215"/>
      <c r="D211" s="216"/>
      <c r="E211" s="13"/>
      <c r="F211" s="97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8.75" x14ac:dyDescent="0.15">
      <c r="A212" s="97">
        <v>198</v>
      </c>
      <c r="B212" s="13"/>
      <c r="C212" s="215"/>
      <c r="D212" s="216"/>
      <c r="E212" s="13"/>
      <c r="F212" s="97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8.75" x14ac:dyDescent="0.15">
      <c r="A213" s="97">
        <v>199</v>
      </c>
      <c r="B213" s="13"/>
      <c r="C213" s="215"/>
      <c r="D213" s="216"/>
      <c r="E213" s="13"/>
      <c r="F213" s="97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8.75" x14ac:dyDescent="0.15">
      <c r="A214" s="97">
        <v>200</v>
      </c>
      <c r="B214" s="13"/>
      <c r="C214" s="215"/>
      <c r="D214" s="216"/>
      <c r="E214" s="13"/>
      <c r="F214" s="97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8.75" x14ac:dyDescent="0.15">
      <c r="A215" s="97">
        <v>201</v>
      </c>
      <c r="B215" s="13"/>
      <c r="C215" s="215"/>
      <c r="D215" s="216"/>
      <c r="E215" s="13"/>
      <c r="F215" s="97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8.75" x14ac:dyDescent="0.15">
      <c r="A216" s="97">
        <v>202</v>
      </c>
      <c r="B216" s="13"/>
      <c r="C216" s="215"/>
      <c r="D216" s="216"/>
      <c r="E216" s="13"/>
      <c r="F216" s="97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8.75" x14ac:dyDescent="0.15">
      <c r="A217" s="97">
        <v>203</v>
      </c>
      <c r="B217" s="13"/>
      <c r="C217" s="215"/>
      <c r="D217" s="216"/>
      <c r="E217" s="13"/>
      <c r="F217" s="97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8.75" x14ac:dyDescent="0.15">
      <c r="A218" s="97">
        <v>204</v>
      </c>
      <c r="B218" s="13"/>
      <c r="C218" s="215"/>
      <c r="D218" s="216"/>
      <c r="E218" s="13"/>
      <c r="F218" s="97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8.75" x14ac:dyDescent="0.15">
      <c r="A219" s="97">
        <v>205</v>
      </c>
      <c r="B219" s="13"/>
      <c r="C219" s="215"/>
      <c r="D219" s="216"/>
      <c r="E219" s="13"/>
      <c r="F219" s="97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8.75" x14ac:dyDescent="0.15">
      <c r="A220" s="97">
        <v>206</v>
      </c>
      <c r="B220" s="13"/>
      <c r="C220" s="215"/>
      <c r="D220" s="216"/>
      <c r="E220" s="13"/>
      <c r="F220" s="97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8.75" x14ac:dyDescent="0.15">
      <c r="A221" s="97">
        <v>207</v>
      </c>
      <c r="B221" s="13"/>
      <c r="C221" s="215"/>
      <c r="D221" s="216"/>
      <c r="E221" s="13"/>
      <c r="F221" s="97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</sheetData>
  <mergeCells count="61">
    <mergeCell ref="F41:F42"/>
    <mergeCell ref="G41:G42"/>
    <mergeCell ref="Y10:AA10"/>
    <mergeCell ref="U9:V9"/>
    <mergeCell ref="W9:X9"/>
    <mergeCell ref="A12:AA12"/>
    <mergeCell ref="E11:H11"/>
    <mergeCell ref="I11:M11"/>
    <mergeCell ref="N11:T11"/>
    <mergeCell ref="U11:V11"/>
    <mergeCell ref="W11:X11"/>
    <mergeCell ref="Y11:AA11"/>
    <mergeCell ref="A6:C11"/>
    <mergeCell ref="E6:H6"/>
    <mergeCell ref="I6:M6"/>
    <mergeCell ref="N6:T6"/>
    <mergeCell ref="U6:V6"/>
    <mergeCell ref="E7:H7"/>
    <mergeCell ref="I7:M7"/>
    <mergeCell ref="N7:T7"/>
    <mergeCell ref="U7:V7"/>
    <mergeCell ref="U3:V3"/>
    <mergeCell ref="F4:R4"/>
    <mergeCell ref="Y7:AA7"/>
    <mergeCell ref="W5:X5"/>
    <mergeCell ref="Y5:AA5"/>
    <mergeCell ref="W6:X6"/>
    <mergeCell ref="Y6:AA6"/>
    <mergeCell ref="W7:X7"/>
    <mergeCell ref="N9:T9"/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F36:F40"/>
    <mergeCell ref="F19:F31"/>
    <mergeCell ref="Y8:AA8"/>
    <mergeCell ref="E8:H8"/>
    <mergeCell ref="I8:M8"/>
    <mergeCell ref="N8:T8"/>
    <mergeCell ref="U8:V8"/>
    <mergeCell ref="W8:X8"/>
    <mergeCell ref="Y9:AA9"/>
    <mergeCell ref="E10:H10"/>
    <mergeCell ref="I10:M10"/>
    <mergeCell ref="N10:T10"/>
    <mergeCell ref="U10:V10"/>
    <mergeCell ref="W10:X10"/>
    <mergeCell ref="E9:H9"/>
    <mergeCell ref="I9:M9"/>
  </mergeCells>
  <phoneticPr fontId="29" type="noConversion"/>
  <conditionalFormatting sqref="C14:C18 C41:C221">
    <cfRule type="duplicateValues" dxfId="247" priority="800"/>
  </conditionalFormatting>
  <conditionalFormatting sqref="C19:C20">
    <cfRule type="duplicateValues" dxfId="246" priority="136"/>
  </conditionalFormatting>
  <conditionalFormatting sqref="C21:C28">
    <cfRule type="duplicateValues" dxfId="245" priority="135"/>
  </conditionalFormatting>
  <conditionalFormatting sqref="C29">
    <cfRule type="duplicateValues" dxfId="244" priority="8"/>
  </conditionalFormatting>
  <conditionalFormatting sqref="C30:C32">
    <cfRule type="duplicateValues" dxfId="243" priority="7"/>
  </conditionalFormatting>
  <conditionalFormatting sqref="C33:C34">
    <cfRule type="duplicateValues" dxfId="242" priority="6"/>
  </conditionalFormatting>
  <conditionalFormatting sqref="C35">
    <cfRule type="duplicateValues" dxfId="241" priority="5"/>
  </conditionalFormatting>
  <conditionalFormatting sqref="C36:C37">
    <cfRule type="duplicateValues" dxfId="240" priority="4"/>
  </conditionalFormatting>
  <conditionalFormatting sqref="C38">
    <cfRule type="duplicateValues" dxfId="239" priority="3"/>
  </conditionalFormatting>
  <conditionalFormatting sqref="C38:C40">
    <cfRule type="duplicateValues" dxfId="238" priority="1"/>
  </conditionalFormatting>
  <conditionalFormatting sqref="C39:C40">
    <cfRule type="duplicateValues" dxfId="237" priority="2"/>
  </conditionalFormatting>
  <conditionalFormatting sqref="C14:D18">
    <cfRule type="cellIs" dxfId="236" priority="149" operator="equal">
      <formula>"J6L"</formula>
    </cfRule>
  </conditionalFormatting>
  <conditionalFormatting sqref="C41:D221">
    <cfRule type="cellIs" dxfId="235" priority="11" operator="equal">
      <formula>"J6L"</formula>
    </cfRule>
  </conditionalFormatting>
  <pageMargins left="0.70866141732283472" right="0.70866141732283472" top="0.74803149606299213" bottom="0.74803149606299213" header="0.31496062992125984" footer="0.31496062992125984"/>
  <pageSetup paperSize="8" scale="1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outlinePr summaryBelow="0"/>
    <pageSetUpPr fitToPage="1"/>
  </sheetPr>
  <dimension ref="A1:AE176"/>
  <sheetViews>
    <sheetView showGridLines="0" tabSelected="1" view="pageBreakPreview" zoomScale="70" zoomScaleNormal="40" zoomScaleSheetLayoutView="70" workbookViewId="0">
      <pane xSplit="5" ySplit="9" topLeftCell="F157" activePane="bottomRight" state="frozen"/>
      <selection activeCell="M23" sqref="M23:N23"/>
      <selection pane="topRight" activeCell="M23" sqref="M23:N23"/>
      <selection pane="bottomLeft" activeCell="M23" sqref="M23:N23"/>
      <selection pane="bottomRight" activeCell="F161" sqref="F161"/>
    </sheetView>
  </sheetViews>
  <sheetFormatPr defaultColWidth="8.875" defaultRowHeight="14.25" x14ac:dyDescent="0.15"/>
  <cols>
    <col min="1" max="1" width="6.125" style="227" customWidth="1"/>
    <col min="2" max="2" width="4.5" style="227" customWidth="1"/>
    <col min="3" max="3" width="13.5" style="227" customWidth="1"/>
    <col min="4" max="4" width="16.25" style="228" customWidth="1"/>
    <col min="5" max="5" width="29.5" style="228" customWidth="1"/>
    <col min="6" max="6" width="18.5" style="228" customWidth="1"/>
    <col min="7" max="7" width="8" style="227" customWidth="1"/>
    <col min="8" max="8" width="5.25" style="227" customWidth="1"/>
    <col min="9" max="9" width="12.25" style="227" customWidth="1"/>
    <col min="10" max="10" width="6.125" style="227" customWidth="1"/>
    <col min="11" max="11" width="18.25" style="228" customWidth="1"/>
    <col min="12" max="12" width="5.75" style="229" customWidth="1"/>
    <col min="13" max="13" width="8.375" style="227" customWidth="1"/>
    <col min="14" max="14" width="7.625" style="227" customWidth="1"/>
    <col min="15" max="15" width="9.375" style="227" customWidth="1"/>
    <col min="16" max="17" width="12.875" style="230" customWidth="1"/>
    <col min="18" max="18" width="10.75" style="227" customWidth="1"/>
    <col min="19" max="19" width="16.125" style="230" customWidth="1"/>
    <col min="20" max="20" width="11.125" style="230" customWidth="1"/>
    <col min="21" max="24" width="13.5" style="231" customWidth="1"/>
    <col min="25" max="25" width="8.625" style="227" customWidth="1"/>
    <col min="26" max="26" width="10" style="227" customWidth="1"/>
    <col min="27" max="30" width="8.625" style="227" customWidth="1"/>
    <col min="31" max="16384" width="8.875" style="227"/>
  </cols>
  <sheetData>
    <row r="1" spans="1:30" s="220" customFormat="1" ht="20.25" customHeight="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</row>
    <row r="2" spans="1:30" s="220" customFormat="1" ht="29.25" customHeight="1" x14ac:dyDescent="0.15">
      <c r="A2" s="311" t="s">
        <v>36</v>
      </c>
      <c r="B2" s="311"/>
      <c r="C2" s="312" t="s">
        <v>37</v>
      </c>
      <c r="D2" s="312"/>
      <c r="E2" s="312"/>
      <c r="F2" s="310" t="s">
        <v>334</v>
      </c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221" t="s">
        <v>38</v>
      </c>
      <c r="AA2" s="222" t="s">
        <v>1009</v>
      </c>
      <c r="AB2" s="222" t="s">
        <v>1010</v>
      </c>
      <c r="AC2" s="222" t="s">
        <v>1011</v>
      </c>
      <c r="AD2" s="222" t="s">
        <v>1012</v>
      </c>
    </row>
    <row r="3" spans="1:30" s="220" customFormat="1" ht="44.25" customHeight="1" x14ac:dyDescent="0.15">
      <c r="A3" s="311"/>
      <c r="B3" s="311"/>
      <c r="C3" s="312"/>
      <c r="D3" s="312"/>
      <c r="E3" s="312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221" t="s">
        <v>39</v>
      </c>
      <c r="AA3" s="222" t="s">
        <v>616</v>
      </c>
      <c r="AB3" s="222" t="s">
        <v>1013</v>
      </c>
      <c r="AC3" s="103" t="s">
        <v>1014</v>
      </c>
      <c r="AD3" s="103" t="s">
        <v>1015</v>
      </c>
    </row>
    <row r="4" spans="1:30" s="220" customFormat="1" ht="68.25" customHeight="1" x14ac:dyDescent="0.15">
      <c r="A4" s="313" t="s">
        <v>40</v>
      </c>
      <c r="B4" s="313"/>
      <c r="C4" s="313"/>
      <c r="D4" s="313"/>
      <c r="E4" s="313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221" t="s">
        <v>41</v>
      </c>
      <c r="AA4" s="222" t="s">
        <v>42</v>
      </c>
      <c r="AB4" s="222" t="s">
        <v>42</v>
      </c>
      <c r="AC4" s="222" t="s">
        <v>42</v>
      </c>
      <c r="AD4" s="222" t="s">
        <v>42</v>
      </c>
    </row>
    <row r="5" spans="1:30" s="220" customFormat="1" ht="40.5" customHeight="1" x14ac:dyDescent="0.15">
      <c r="A5" s="314" t="s">
        <v>43</v>
      </c>
      <c r="B5" s="314"/>
      <c r="C5" s="314"/>
      <c r="D5" s="314" t="s">
        <v>44</v>
      </c>
      <c r="E5" s="315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221" t="s">
        <v>45</v>
      </c>
      <c r="AA5" s="222" t="s">
        <v>59</v>
      </c>
      <c r="AB5" s="222" t="s">
        <v>1048</v>
      </c>
      <c r="AC5" s="222" t="s">
        <v>59</v>
      </c>
      <c r="AD5" s="222" t="s">
        <v>1048</v>
      </c>
    </row>
    <row r="6" spans="1:30" s="220" customFormat="1" ht="43.5" customHeight="1" x14ac:dyDescent="0.15">
      <c r="A6" s="310" t="s">
        <v>46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221" t="s">
        <v>47</v>
      </c>
      <c r="AA6" s="222"/>
      <c r="AB6" s="222"/>
      <c r="AC6" s="222" t="s">
        <v>1047</v>
      </c>
      <c r="AD6" s="222" t="s">
        <v>1047</v>
      </c>
    </row>
    <row r="7" spans="1:30" s="220" customFormat="1" ht="51.75" customHeight="1" x14ac:dyDescent="0.15">
      <c r="A7" s="316" t="s">
        <v>48</v>
      </c>
      <c r="B7" s="316"/>
      <c r="C7" s="316"/>
      <c r="D7" s="316"/>
      <c r="E7" s="316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221" t="s">
        <v>49</v>
      </c>
      <c r="AA7" s="222" t="s">
        <v>270</v>
      </c>
      <c r="AB7" s="222" t="s">
        <v>270</v>
      </c>
      <c r="AC7" s="222" t="s">
        <v>270</v>
      </c>
      <c r="AD7" s="222" t="s">
        <v>270</v>
      </c>
    </row>
    <row r="8" spans="1:30" s="224" customFormat="1" ht="23.1" customHeight="1" x14ac:dyDescent="0.15">
      <c r="A8" s="299" t="s">
        <v>4</v>
      </c>
      <c r="B8" s="223" t="s">
        <v>5</v>
      </c>
      <c r="C8" s="290" t="s">
        <v>6</v>
      </c>
      <c r="D8" s="295" t="s">
        <v>2</v>
      </c>
      <c r="E8" s="290" t="s">
        <v>3</v>
      </c>
      <c r="F8" s="290" t="s">
        <v>7</v>
      </c>
      <c r="G8" s="290" t="s">
        <v>8</v>
      </c>
      <c r="H8" s="290" t="s">
        <v>9</v>
      </c>
      <c r="I8" s="290" t="s">
        <v>0</v>
      </c>
      <c r="J8" s="295" t="s">
        <v>10</v>
      </c>
      <c r="K8" s="297" t="s">
        <v>11</v>
      </c>
      <c r="L8" s="292" t="s">
        <v>12</v>
      </c>
      <c r="M8" s="295" t="s">
        <v>13</v>
      </c>
      <c r="N8" s="295" t="s">
        <v>14</v>
      </c>
      <c r="O8" s="317" t="s">
        <v>15</v>
      </c>
      <c r="P8" s="319" t="s">
        <v>16</v>
      </c>
      <c r="Q8" s="319" t="s">
        <v>50</v>
      </c>
      <c r="R8" s="319" t="s">
        <v>17</v>
      </c>
      <c r="S8" s="290" t="s">
        <v>18</v>
      </c>
      <c r="T8" s="290" t="s">
        <v>51</v>
      </c>
      <c r="U8" s="303" t="s">
        <v>52</v>
      </c>
      <c r="V8" s="303" t="s">
        <v>53</v>
      </c>
      <c r="W8" s="303" t="s">
        <v>54</v>
      </c>
      <c r="X8" s="303" t="s">
        <v>55</v>
      </c>
      <c r="Y8" s="290" t="s">
        <v>19</v>
      </c>
      <c r="Z8" s="301" t="s">
        <v>1</v>
      </c>
      <c r="AA8" s="290" t="s">
        <v>20</v>
      </c>
      <c r="AB8" s="290" t="s">
        <v>20</v>
      </c>
      <c r="AC8" s="290" t="s">
        <v>20</v>
      </c>
      <c r="AD8" s="290" t="s">
        <v>20</v>
      </c>
    </row>
    <row r="9" spans="1:30" s="3" customFormat="1" ht="24" customHeight="1" x14ac:dyDescent="0.15">
      <c r="A9" s="300"/>
      <c r="B9" s="225">
        <v>0</v>
      </c>
      <c r="C9" s="291"/>
      <c r="D9" s="296"/>
      <c r="E9" s="298"/>
      <c r="F9" s="291"/>
      <c r="G9" s="291"/>
      <c r="H9" s="291"/>
      <c r="I9" s="291"/>
      <c r="J9" s="296"/>
      <c r="K9" s="298"/>
      <c r="L9" s="293"/>
      <c r="M9" s="296"/>
      <c r="N9" s="296"/>
      <c r="O9" s="318"/>
      <c r="P9" s="320"/>
      <c r="Q9" s="320"/>
      <c r="R9" s="320"/>
      <c r="S9" s="291"/>
      <c r="T9" s="291"/>
      <c r="U9" s="304"/>
      <c r="V9" s="304"/>
      <c r="W9" s="304"/>
      <c r="X9" s="304"/>
      <c r="Y9" s="291"/>
      <c r="Z9" s="302"/>
      <c r="AA9" s="291"/>
      <c r="AB9" s="291"/>
      <c r="AC9" s="291"/>
      <c r="AD9" s="291"/>
    </row>
    <row r="10" spans="1:30" s="105" customFormat="1" ht="45" customHeight="1" x14ac:dyDescent="0.15">
      <c r="A10" s="103">
        <v>1</v>
      </c>
      <c r="B10" s="103">
        <v>0</v>
      </c>
      <c r="C10" s="103" t="s">
        <v>338</v>
      </c>
      <c r="D10" s="103" t="s">
        <v>616</v>
      </c>
      <c r="E10" s="104" t="s">
        <v>42</v>
      </c>
      <c r="F10" s="103" t="s">
        <v>21</v>
      </c>
      <c r="G10" s="103" t="s">
        <v>57</v>
      </c>
      <c r="H10" s="103" t="s">
        <v>461</v>
      </c>
      <c r="I10" s="103"/>
      <c r="J10" s="103" t="s">
        <v>57</v>
      </c>
      <c r="K10" s="103" t="str">
        <f>D10</f>
        <v>SHT0016456</v>
      </c>
      <c r="L10" s="103" t="s">
        <v>57</v>
      </c>
      <c r="M10" s="103" t="s">
        <v>60</v>
      </c>
      <c r="N10" s="103" t="s">
        <v>61</v>
      </c>
      <c r="O10" s="103"/>
      <c r="P10" s="103" t="s">
        <v>63</v>
      </c>
      <c r="Q10" s="103" t="s">
        <v>59</v>
      </c>
      <c r="R10" s="103" t="s">
        <v>59</v>
      </c>
      <c r="S10" s="103" t="s">
        <v>324</v>
      </c>
      <c r="T10" s="103" t="s">
        <v>59</v>
      </c>
      <c r="U10" s="103" t="s">
        <v>59</v>
      </c>
      <c r="V10" s="103" t="s">
        <v>59</v>
      </c>
      <c r="W10" s="103" t="s">
        <v>59</v>
      </c>
      <c r="X10" s="103" t="s">
        <v>59</v>
      </c>
      <c r="Y10" s="103" t="s">
        <v>59</v>
      </c>
      <c r="Z10" s="103" t="s">
        <v>59</v>
      </c>
      <c r="AA10" s="103">
        <v>1</v>
      </c>
      <c r="AB10" s="103">
        <v>0</v>
      </c>
      <c r="AC10" s="103">
        <v>0</v>
      </c>
      <c r="AD10" s="103">
        <v>0</v>
      </c>
    </row>
    <row r="11" spans="1:30" s="105" customFormat="1" ht="45" customHeight="1" x14ac:dyDescent="0.15">
      <c r="A11" s="103">
        <v>2</v>
      </c>
      <c r="B11" s="103">
        <v>0</v>
      </c>
      <c r="C11" s="103" t="s">
        <v>338</v>
      </c>
      <c r="D11" s="103" t="s">
        <v>1013</v>
      </c>
      <c r="E11" s="104" t="s">
        <v>42</v>
      </c>
      <c r="F11" s="103" t="s">
        <v>21</v>
      </c>
      <c r="G11" s="103" t="s">
        <v>57</v>
      </c>
      <c r="H11" s="103" t="s">
        <v>461</v>
      </c>
      <c r="I11" s="103"/>
      <c r="J11" s="103" t="s">
        <v>57</v>
      </c>
      <c r="K11" s="103" t="str">
        <f t="shared" ref="K11:K74" si="0">D11</f>
        <v>SHT0016879</v>
      </c>
      <c r="L11" s="103" t="s">
        <v>57</v>
      </c>
      <c r="M11" s="103" t="s">
        <v>60</v>
      </c>
      <c r="N11" s="103" t="s">
        <v>61</v>
      </c>
      <c r="O11" s="103"/>
      <c r="P11" s="103" t="s">
        <v>63</v>
      </c>
      <c r="Q11" s="103" t="s">
        <v>59</v>
      </c>
      <c r="R11" s="103" t="s">
        <v>59</v>
      </c>
      <c r="S11" s="103" t="s">
        <v>324</v>
      </c>
      <c r="T11" s="103" t="s">
        <v>59</v>
      </c>
      <c r="U11" s="103" t="s">
        <v>59</v>
      </c>
      <c r="V11" s="103" t="s">
        <v>59</v>
      </c>
      <c r="W11" s="103" t="s">
        <v>59</v>
      </c>
      <c r="X11" s="103" t="s">
        <v>59</v>
      </c>
      <c r="Y11" s="103" t="s">
        <v>59</v>
      </c>
      <c r="Z11" s="103" t="s">
        <v>59</v>
      </c>
      <c r="AA11" s="103">
        <v>0</v>
      </c>
      <c r="AB11" s="103">
        <v>1</v>
      </c>
      <c r="AC11" s="103">
        <v>0</v>
      </c>
      <c r="AD11" s="103">
        <v>0</v>
      </c>
    </row>
    <row r="12" spans="1:30" s="105" customFormat="1" ht="45" customHeight="1" x14ac:dyDescent="0.15">
      <c r="A12" s="103">
        <v>3</v>
      </c>
      <c r="B12" s="103">
        <v>0</v>
      </c>
      <c r="C12" s="103" t="s">
        <v>338</v>
      </c>
      <c r="D12" s="103" t="s">
        <v>1014</v>
      </c>
      <c r="E12" s="104" t="s">
        <v>997</v>
      </c>
      <c r="F12" s="103" t="s">
        <v>21</v>
      </c>
      <c r="G12" s="103" t="s">
        <v>57</v>
      </c>
      <c r="H12" s="103" t="s">
        <v>461</v>
      </c>
      <c r="I12" s="103"/>
      <c r="J12" s="103" t="s">
        <v>57</v>
      </c>
      <c r="K12" s="103" t="str">
        <f t="shared" si="0"/>
        <v>SHT0016880</v>
      </c>
      <c r="L12" s="103" t="s">
        <v>57</v>
      </c>
      <c r="M12" s="103" t="s">
        <v>60</v>
      </c>
      <c r="N12" s="103" t="s">
        <v>61</v>
      </c>
      <c r="O12" s="103"/>
      <c r="P12" s="103" t="s">
        <v>63</v>
      </c>
      <c r="Q12" s="103" t="s">
        <v>59</v>
      </c>
      <c r="R12" s="103" t="s">
        <v>59</v>
      </c>
      <c r="S12" s="103" t="s">
        <v>324</v>
      </c>
      <c r="T12" s="103" t="s">
        <v>59</v>
      </c>
      <c r="U12" s="103" t="s">
        <v>59</v>
      </c>
      <c r="V12" s="103" t="s">
        <v>59</v>
      </c>
      <c r="W12" s="103" t="s">
        <v>59</v>
      </c>
      <c r="X12" s="103" t="s">
        <v>59</v>
      </c>
      <c r="Y12" s="103" t="s">
        <v>59</v>
      </c>
      <c r="Z12" s="103" t="s">
        <v>59</v>
      </c>
      <c r="AA12" s="103">
        <v>0</v>
      </c>
      <c r="AB12" s="103">
        <v>0</v>
      </c>
      <c r="AC12" s="103">
        <v>1</v>
      </c>
      <c r="AD12" s="103">
        <v>0</v>
      </c>
    </row>
    <row r="13" spans="1:30" s="105" customFormat="1" ht="45" customHeight="1" x14ac:dyDescent="0.15">
      <c r="A13" s="103">
        <v>4</v>
      </c>
      <c r="B13" s="103">
        <v>0</v>
      </c>
      <c r="C13" s="103" t="s">
        <v>338</v>
      </c>
      <c r="D13" s="103" t="s">
        <v>1015</v>
      </c>
      <c r="E13" s="104" t="s">
        <v>997</v>
      </c>
      <c r="F13" s="103" t="s">
        <v>21</v>
      </c>
      <c r="G13" s="103" t="s">
        <v>57</v>
      </c>
      <c r="H13" s="103" t="s">
        <v>461</v>
      </c>
      <c r="I13" s="103"/>
      <c r="J13" s="103" t="s">
        <v>57</v>
      </c>
      <c r="K13" s="103" t="str">
        <f t="shared" si="0"/>
        <v>SHT0016881</v>
      </c>
      <c r="L13" s="103" t="s">
        <v>57</v>
      </c>
      <c r="M13" s="103" t="s">
        <v>60</v>
      </c>
      <c r="N13" s="103" t="s">
        <v>61</v>
      </c>
      <c r="O13" s="103"/>
      <c r="P13" s="103" t="s">
        <v>63</v>
      </c>
      <c r="Q13" s="103" t="s">
        <v>59</v>
      </c>
      <c r="R13" s="103" t="s">
        <v>59</v>
      </c>
      <c r="S13" s="103" t="s">
        <v>324</v>
      </c>
      <c r="T13" s="103" t="s">
        <v>59</v>
      </c>
      <c r="U13" s="103" t="s">
        <v>59</v>
      </c>
      <c r="V13" s="103" t="s">
        <v>59</v>
      </c>
      <c r="W13" s="103" t="s">
        <v>59</v>
      </c>
      <c r="X13" s="103" t="s">
        <v>59</v>
      </c>
      <c r="Y13" s="103" t="s">
        <v>59</v>
      </c>
      <c r="Z13" s="103" t="s">
        <v>59</v>
      </c>
      <c r="AA13" s="103">
        <v>0</v>
      </c>
      <c r="AB13" s="103">
        <v>0</v>
      </c>
      <c r="AC13" s="103">
        <v>0</v>
      </c>
      <c r="AD13" s="103">
        <v>1</v>
      </c>
    </row>
    <row r="14" spans="1:30" s="105" customFormat="1" ht="45" customHeight="1" x14ac:dyDescent="0.15">
      <c r="A14" s="103">
        <v>5</v>
      </c>
      <c r="B14" s="103">
        <v>1</v>
      </c>
      <c r="C14" s="103" t="s">
        <v>338</v>
      </c>
      <c r="D14" s="103" t="s">
        <v>617</v>
      </c>
      <c r="E14" s="104" t="s">
        <v>998</v>
      </c>
      <c r="F14" s="103" t="s">
        <v>21</v>
      </c>
      <c r="G14" s="103" t="s">
        <v>57</v>
      </c>
      <c r="H14" s="103" t="s">
        <v>461</v>
      </c>
      <c r="I14" s="103"/>
      <c r="J14" s="103" t="s">
        <v>57</v>
      </c>
      <c r="K14" s="103" t="str">
        <f t="shared" si="0"/>
        <v>SHT0016457</v>
      </c>
      <c r="L14" s="103" t="s">
        <v>57</v>
      </c>
      <c r="M14" s="103" t="s">
        <v>60</v>
      </c>
      <c r="N14" s="103" t="s">
        <v>61</v>
      </c>
      <c r="O14" s="103" t="s">
        <v>62</v>
      </c>
      <c r="P14" s="103" t="s">
        <v>63</v>
      </c>
      <c r="Q14" s="103" t="s">
        <v>59</v>
      </c>
      <c r="R14" s="103" t="s">
        <v>59</v>
      </c>
      <c r="S14" s="103" t="s">
        <v>59</v>
      </c>
      <c r="T14" s="103" t="s">
        <v>59</v>
      </c>
      <c r="U14" s="103" t="s">
        <v>59</v>
      </c>
      <c r="V14" s="103" t="s">
        <v>59</v>
      </c>
      <c r="W14" s="103" t="s">
        <v>59</v>
      </c>
      <c r="X14" s="103" t="s">
        <v>59</v>
      </c>
      <c r="Y14" s="103" t="s">
        <v>59</v>
      </c>
      <c r="Z14" s="103" t="s">
        <v>59</v>
      </c>
      <c r="AA14" s="103">
        <v>1</v>
      </c>
      <c r="AB14" s="103">
        <v>0</v>
      </c>
      <c r="AC14" s="103">
        <v>0</v>
      </c>
      <c r="AD14" s="103">
        <v>0</v>
      </c>
    </row>
    <row r="15" spans="1:30" s="105" customFormat="1" ht="45" customHeight="1" x14ac:dyDescent="0.15">
      <c r="A15" s="103">
        <v>6</v>
      </c>
      <c r="B15" s="103">
        <v>1</v>
      </c>
      <c r="C15" s="103" t="s">
        <v>338</v>
      </c>
      <c r="D15" s="103" t="s">
        <v>1016</v>
      </c>
      <c r="E15" s="104" t="s">
        <v>56</v>
      </c>
      <c r="F15" s="103" t="s">
        <v>21</v>
      </c>
      <c r="G15" s="103" t="s">
        <v>57</v>
      </c>
      <c r="H15" s="103" t="s">
        <v>461</v>
      </c>
      <c r="I15" s="103"/>
      <c r="J15" s="103" t="s">
        <v>57</v>
      </c>
      <c r="K15" s="103" t="str">
        <f t="shared" si="0"/>
        <v>SHT0016882</v>
      </c>
      <c r="L15" s="103" t="s">
        <v>57</v>
      </c>
      <c r="M15" s="103" t="s">
        <v>60</v>
      </c>
      <c r="N15" s="103" t="s">
        <v>61</v>
      </c>
      <c r="O15" s="103" t="s">
        <v>62</v>
      </c>
      <c r="P15" s="103" t="s">
        <v>63</v>
      </c>
      <c r="Q15" s="103" t="s">
        <v>59</v>
      </c>
      <c r="R15" s="103" t="s">
        <v>59</v>
      </c>
      <c r="S15" s="103" t="s">
        <v>59</v>
      </c>
      <c r="T15" s="103" t="s">
        <v>59</v>
      </c>
      <c r="U15" s="103" t="s">
        <v>59</v>
      </c>
      <c r="V15" s="103" t="s">
        <v>59</v>
      </c>
      <c r="W15" s="103" t="s">
        <v>59</v>
      </c>
      <c r="X15" s="103" t="s">
        <v>59</v>
      </c>
      <c r="Y15" s="103" t="s">
        <v>59</v>
      </c>
      <c r="Z15" s="103" t="s">
        <v>59</v>
      </c>
      <c r="AA15" s="103">
        <v>0</v>
      </c>
      <c r="AB15" s="103">
        <v>1</v>
      </c>
      <c r="AC15" s="103">
        <v>0</v>
      </c>
      <c r="AD15" s="103">
        <v>0</v>
      </c>
    </row>
    <row r="16" spans="1:30" s="105" customFormat="1" ht="45" customHeight="1" x14ac:dyDescent="0.15">
      <c r="A16" s="103">
        <v>7</v>
      </c>
      <c r="B16" s="103">
        <v>1</v>
      </c>
      <c r="C16" s="103" t="s">
        <v>338</v>
      </c>
      <c r="D16" s="103" t="s">
        <v>1017</v>
      </c>
      <c r="E16" s="104" t="s">
        <v>999</v>
      </c>
      <c r="F16" s="103" t="s">
        <v>21</v>
      </c>
      <c r="G16" s="103" t="s">
        <v>57</v>
      </c>
      <c r="H16" s="103" t="s">
        <v>461</v>
      </c>
      <c r="I16" s="103"/>
      <c r="J16" s="103" t="s">
        <v>57</v>
      </c>
      <c r="K16" s="103" t="str">
        <f t="shared" si="0"/>
        <v>SHT0016883</v>
      </c>
      <c r="L16" s="103" t="s">
        <v>57</v>
      </c>
      <c r="M16" s="103" t="s">
        <v>60</v>
      </c>
      <c r="N16" s="103" t="s">
        <v>61</v>
      </c>
      <c r="O16" s="103" t="s">
        <v>62</v>
      </c>
      <c r="P16" s="103" t="s">
        <v>63</v>
      </c>
      <c r="Q16" s="103" t="s">
        <v>59</v>
      </c>
      <c r="R16" s="103" t="s">
        <v>59</v>
      </c>
      <c r="S16" s="103" t="s">
        <v>59</v>
      </c>
      <c r="T16" s="103" t="s">
        <v>59</v>
      </c>
      <c r="U16" s="103" t="s">
        <v>59</v>
      </c>
      <c r="V16" s="103" t="s">
        <v>59</v>
      </c>
      <c r="W16" s="103" t="s">
        <v>59</v>
      </c>
      <c r="X16" s="103" t="s">
        <v>59</v>
      </c>
      <c r="Y16" s="103" t="s">
        <v>59</v>
      </c>
      <c r="Z16" s="103" t="s">
        <v>59</v>
      </c>
      <c r="AA16" s="103">
        <v>0</v>
      </c>
      <c r="AB16" s="103">
        <v>0</v>
      </c>
      <c r="AC16" s="103">
        <v>1</v>
      </c>
      <c r="AD16" s="103">
        <v>0</v>
      </c>
    </row>
    <row r="17" spans="1:30" s="105" customFormat="1" ht="45" customHeight="1" x14ac:dyDescent="0.15">
      <c r="A17" s="103">
        <v>8</v>
      </c>
      <c r="B17" s="103">
        <v>1</v>
      </c>
      <c r="C17" s="103" t="s">
        <v>338</v>
      </c>
      <c r="D17" s="103" t="s">
        <v>1018</v>
      </c>
      <c r="E17" s="104" t="s">
        <v>1197</v>
      </c>
      <c r="F17" s="103" t="s">
        <v>21</v>
      </c>
      <c r="G17" s="103" t="s">
        <v>57</v>
      </c>
      <c r="H17" s="103" t="s">
        <v>461</v>
      </c>
      <c r="I17" s="103"/>
      <c r="J17" s="103" t="s">
        <v>57</v>
      </c>
      <c r="K17" s="103" t="str">
        <f t="shared" si="0"/>
        <v>SHT0016884</v>
      </c>
      <c r="L17" s="103" t="s">
        <v>57</v>
      </c>
      <c r="M17" s="103" t="s">
        <v>60</v>
      </c>
      <c r="N17" s="103" t="s">
        <v>61</v>
      </c>
      <c r="O17" s="103" t="s">
        <v>62</v>
      </c>
      <c r="P17" s="103" t="s">
        <v>63</v>
      </c>
      <c r="Q17" s="103" t="s">
        <v>59</v>
      </c>
      <c r="R17" s="103" t="s">
        <v>59</v>
      </c>
      <c r="S17" s="103" t="s">
        <v>59</v>
      </c>
      <c r="T17" s="103" t="s">
        <v>59</v>
      </c>
      <c r="U17" s="103" t="s">
        <v>59</v>
      </c>
      <c r="V17" s="103" t="s">
        <v>59</v>
      </c>
      <c r="W17" s="103" t="s">
        <v>59</v>
      </c>
      <c r="X17" s="103" t="s">
        <v>59</v>
      </c>
      <c r="Y17" s="103" t="s">
        <v>59</v>
      </c>
      <c r="Z17" s="103" t="s">
        <v>59</v>
      </c>
      <c r="AA17" s="103">
        <v>0</v>
      </c>
      <c r="AB17" s="103">
        <v>0</v>
      </c>
      <c r="AC17" s="103">
        <v>0</v>
      </c>
      <c r="AD17" s="103">
        <v>1</v>
      </c>
    </row>
    <row r="18" spans="1:30" s="105" customFormat="1" ht="45" customHeight="1" x14ac:dyDescent="0.15">
      <c r="A18" s="103">
        <v>9</v>
      </c>
      <c r="B18" s="103">
        <v>2</v>
      </c>
      <c r="C18" s="103" t="s">
        <v>338</v>
      </c>
      <c r="D18" s="103" t="s">
        <v>64</v>
      </c>
      <c r="E18" s="104" t="s">
        <v>65</v>
      </c>
      <c r="F18" s="103" t="s">
        <v>21</v>
      </c>
      <c r="G18" s="103" t="s">
        <v>57</v>
      </c>
      <c r="H18" s="103" t="s">
        <v>461</v>
      </c>
      <c r="I18" s="103"/>
      <c r="J18" s="103" t="s">
        <v>57</v>
      </c>
      <c r="K18" s="103" t="str">
        <f t="shared" si="0"/>
        <v>SHT0010669</v>
      </c>
      <c r="L18" s="103" t="s">
        <v>57</v>
      </c>
      <c r="M18" s="103" t="s">
        <v>60</v>
      </c>
      <c r="N18" s="103" t="s">
        <v>61</v>
      </c>
      <c r="O18" s="103" t="s">
        <v>67</v>
      </c>
      <c r="P18" s="103" t="s">
        <v>68</v>
      </c>
      <c r="Q18" s="103" t="s">
        <v>59</v>
      </c>
      <c r="R18" s="103" t="s">
        <v>59</v>
      </c>
      <c r="S18" s="103" t="s">
        <v>59</v>
      </c>
      <c r="T18" s="103" t="s">
        <v>59</v>
      </c>
      <c r="U18" s="103">
        <v>0.47899999999999998</v>
      </c>
      <c r="V18" s="103" t="s">
        <v>59</v>
      </c>
      <c r="W18" s="103" t="s">
        <v>274</v>
      </c>
      <c r="X18" s="103" t="s">
        <v>59</v>
      </c>
      <c r="Y18" s="103" t="s">
        <v>59</v>
      </c>
      <c r="Z18" s="103" t="s">
        <v>59</v>
      </c>
      <c r="AA18" s="103">
        <v>1</v>
      </c>
      <c r="AB18" s="103">
        <v>1</v>
      </c>
      <c r="AC18" s="103">
        <v>0</v>
      </c>
      <c r="AD18" s="103">
        <v>0</v>
      </c>
    </row>
    <row r="19" spans="1:30" s="105" customFormat="1" ht="45" customHeight="1" x14ac:dyDescent="0.15">
      <c r="A19" s="103">
        <v>10</v>
      </c>
      <c r="B19" s="103">
        <v>2</v>
      </c>
      <c r="C19" s="103" t="s">
        <v>338</v>
      </c>
      <c r="D19" s="103" t="s">
        <v>1019</v>
      </c>
      <c r="E19" s="104" t="s">
        <v>1000</v>
      </c>
      <c r="F19" s="103" t="s">
        <v>21</v>
      </c>
      <c r="G19" s="103" t="s">
        <v>57</v>
      </c>
      <c r="H19" s="103" t="s">
        <v>461</v>
      </c>
      <c r="I19" s="103"/>
      <c r="J19" s="103" t="s">
        <v>57</v>
      </c>
      <c r="K19" s="103" t="str">
        <f t="shared" si="0"/>
        <v>SHT0016885</v>
      </c>
      <c r="L19" s="103" t="s">
        <v>57</v>
      </c>
      <c r="M19" s="103" t="s">
        <v>60</v>
      </c>
      <c r="N19" s="103" t="s">
        <v>61</v>
      </c>
      <c r="O19" s="103" t="s">
        <v>67</v>
      </c>
      <c r="P19" s="103" t="s">
        <v>68</v>
      </c>
      <c r="Q19" s="103" t="s">
        <v>59</v>
      </c>
      <c r="R19" s="103" t="s">
        <v>59</v>
      </c>
      <c r="S19" s="103" t="s">
        <v>59</v>
      </c>
      <c r="T19" s="103" t="s">
        <v>59</v>
      </c>
      <c r="U19" s="103">
        <v>0.47899999999999998</v>
      </c>
      <c r="V19" s="103" t="s">
        <v>59</v>
      </c>
      <c r="W19" s="103" t="s">
        <v>274</v>
      </c>
      <c r="X19" s="103" t="s">
        <v>59</v>
      </c>
      <c r="Y19" s="103" t="s">
        <v>59</v>
      </c>
      <c r="Z19" s="103" t="s">
        <v>59</v>
      </c>
      <c r="AA19" s="103">
        <v>0</v>
      </c>
      <c r="AB19" s="103">
        <v>0</v>
      </c>
      <c r="AC19" s="103">
        <v>1</v>
      </c>
      <c r="AD19" s="103">
        <v>1</v>
      </c>
    </row>
    <row r="20" spans="1:30" s="105" customFormat="1" ht="45" customHeight="1" x14ac:dyDescent="0.15">
      <c r="A20" s="103">
        <v>11</v>
      </c>
      <c r="B20" s="103">
        <v>2</v>
      </c>
      <c r="C20" s="103" t="s">
        <v>272</v>
      </c>
      <c r="D20" s="103" t="s">
        <v>313</v>
      </c>
      <c r="E20" s="104" t="s">
        <v>314</v>
      </c>
      <c r="F20" s="103" t="s">
        <v>315</v>
      </c>
      <c r="G20" s="103" t="s">
        <v>57</v>
      </c>
      <c r="H20" s="103" t="s">
        <v>461</v>
      </c>
      <c r="I20" s="103"/>
      <c r="J20" s="103" t="s">
        <v>57</v>
      </c>
      <c r="K20" s="103" t="str">
        <f t="shared" si="0"/>
        <v>BCL0010009</v>
      </c>
      <c r="L20" s="103" t="s">
        <v>57</v>
      </c>
      <c r="M20" s="103" t="s">
        <v>61</v>
      </c>
      <c r="N20" s="103" t="s">
        <v>60</v>
      </c>
      <c r="O20" s="103" t="s">
        <v>125</v>
      </c>
      <c r="P20" s="103" t="s">
        <v>59</v>
      </c>
      <c r="Q20" s="103" t="s">
        <v>59</v>
      </c>
      <c r="R20" s="103" t="s">
        <v>59</v>
      </c>
      <c r="S20" s="103">
        <v>3.0000000000000001E-3</v>
      </c>
      <c r="T20" s="103" t="s">
        <v>59</v>
      </c>
      <c r="U20" s="103" t="s">
        <v>59</v>
      </c>
      <c r="V20" s="103" t="s">
        <v>59</v>
      </c>
      <c r="W20" s="103" t="s">
        <v>274</v>
      </c>
      <c r="X20" s="103" t="s">
        <v>59</v>
      </c>
      <c r="Y20" s="103" t="s">
        <v>59</v>
      </c>
      <c r="Z20" s="103" t="s">
        <v>59</v>
      </c>
      <c r="AA20" s="103">
        <v>1</v>
      </c>
      <c r="AB20" s="103">
        <v>1</v>
      </c>
      <c r="AC20" s="103">
        <v>1</v>
      </c>
      <c r="AD20" s="103">
        <v>1</v>
      </c>
    </row>
    <row r="21" spans="1:30" s="105" customFormat="1" ht="45" customHeight="1" x14ac:dyDescent="0.15">
      <c r="A21" s="103">
        <v>12</v>
      </c>
      <c r="B21" s="103">
        <v>2</v>
      </c>
      <c r="C21" s="103" t="s">
        <v>338</v>
      </c>
      <c r="D21" s="103" t="s">
        <v>618</v>
      </c>
      <c r="E21" s="104" t="s">
        <v>925</v>
      </c>
      <c r="F21" s="103" t="s">
        <v>21</v>
      </c>
      <c r="G21" s="103" t="s">
        <v>57</v>
      </c>
      <c r="H21" s="103" t="s">
        <v>461</v>
      </c>
      <c r="I21" s="103"/>
      <c r="J21" s="103" t="s">
        <v>57</v>
      </c>
      <c r="K21" s="103" t="str">
        <f t="shared" si="0"/>
        <v>SHT0016458</v>
      </c>
      <c r="L21" s="103" t="s">
        <v>57</v>
      </c>
      <c r="M21" s="103" t="s">
        <v>60</v>
      </c>
      <c r="N21" s="103" t="s">
        <v>61</v>
      </c>
      <c r="O21" s="103" t="s">
        <v>70</v>
      </c>
      <c r="P21" s="103" t="s">
        <v>63</v>
      </c>
      <c r="Q21" s="103" t="s">
        <v>59</v>
      </c>
      <c r="R21" s="103" t="s">
        <v>59</v>
      </c>
      <c r="S21" s="103" t="s">
        <v>59</v>
      </c>
      <c r="T21" s="103" t="s">
        <v>59</v>
      </c>
      <c r="U21" s="103">
        <v>1.5</v>
      </c>
      <c r="V21" s="103" t="s">
        <v>59</v>
      </c>
      <c r="W21" s="103" t="s">
        <v>59</v>
      </c>
      <c r="X21" s="103" t="s">
        <v>59</v>
      </c>
      <c r="Y21" s="103" t="s">
        <v>59</v>
      </c>
      <c r="Z21" s="103" t="s">
        <v>59</v>
      </c>
      <c r="AA21" s="103">
        <v>1</v>
      </c>
      <c r="AB21" s="103">
        <v>0</v>
      </c>
      <c r="AC21" s="103">
        <v>0</v>
      </c>
      <c r="AD21" s="103">
        <v>0</v>
      </c>
    </row>
    <row r="22" spans="1:30" s="105" customFormat="1" ht="45" customHeight="1" x14ac:dyDescent="0.15">
      <c r="A22" s="103">
        <v>13</v>
      </c>
      <c r="B22" s="103">
        <v>2</v>
      </c>
      <c r="C22" s="103" t="s">
        <v>338</v>
      </c>
      <c r="D22" s="103" t="s">
        <v>1160</v>
      </c>
      <c r="E22" s="104" t="s">
        <v>925</v>
      </c>
      <c r="F22" s="103" t="s">
        <v>21</v>
      </c>
      <c r="G22" s="103" t="s">
        <v>57</v>
      </c>
      <c r="H22" s="103" t="s">
        <v>461</v>
      </c>
      <c r="I22" s="103"/>
      <c r="J22" s="103" t="s">
        <v>57</v>
      </c>
      <c r="K22" s="103" t="str">
        <f t="shared" si="0"/>
        <v>SHT0017141</v>
      </c>
      <c r="L22" s="103" t="s">
        <v>57</v>
      </c>
      <c r="M22" s="103" t="s">
        <v>60</v>
      </c>
      <c r="N22" s="103" t="s">
        <v>61</v>
      </c>
      <c r="O22" s="103" t="s">
        <v>70</v>
      </c>
      <c r="P22" s="103" t="s">
        <v>63</v>
      </c>
      <c r="Q22" s="103" t="s">
        <v>59</v>
      </c>
      <c r="R22" s="103" t="s">
        <v>59</v>
      </c>
      <c r="S22" s="103" t="s">
        <v>59</v>
      </c>
      <c r="T22" s="103" t="s">
        <v>59</v>
      </c>
      <c r="U22" s="103">
        <v>1.5</v>
      </c>
      <c r="V22" s="103" t="s">
        <v>59</v>
      </c>
      <c r="W22" s="103" t="s">
        <v>59</v>
      </c>
      <c r="X22" s="103" t="s">
        <v>59</v>
      </c>
      <c r="Y22" s="103" t="s">
        <v>59</v>
      </c>
      <c r="Z22" s="103" t="s">
        <v>59</v>
      </c>
      <c r="AA22" s="103">
        <v>0</v>
      </c>
      <c r="AB22" s="103">
        <v>1</v>
      </c>
      <c r="AC22" s="103">
        <v>0</v>
      </c>
      <c r="AD22" s="103">
        <v>0</v>
      </c>
    </row>
    <row r="23" spans="1:30" s="105" customFormat="1" ht="45" customHeight="1" x14ac:dyDescent="0.15">
      <c r="A23" s="103">
        <v>14</v>
      </c>
      <c r="B23" s="103">
        <v>2</v>
      </c>
      <c r="C23" s="103" t="s">
        <v>338</v>
      </c>
      <c r="D23" s="103" t="s">
        <v>1223</v>
      </c>
      <c r="E23" s="104" t="s">
        <v>926</v>
      </c>
      <c r="F23" s="103" t="s">
        <v>21</v>
      </c>
      <c r="G23" s="103" t="s">
        <v>57</v>
      </c>
      <c r="H23" s="103" t="s">
        <v>461</v>
      </c>
      <c r="I23" s="103"/>
      <c r="J23" s="103" t="s">
        <v>57</v>
      </c>
      <c r="K23" s="103" t="str">
        <f t="shared" si="0"/>
        <v>SHT0016886</v>
      </c>
      <c r="L23" s="103" t="s">
        <v>57</v>
      </c>
      <c r="M23" s="103" t="s">
        <v>60</v>
      </c>
      <c r="N23" s="103" t="s">
        <v>61</v>
      </c>
      <c r="O23" s="103" t="s">
        <v>70</v>
      </c>
      <c r="P23" s="103" t="s">
        <v>63</v>
      </c>
      <c r="Q23" s="103" t="s">
        <v>59</v>
      </c>
      <c r="R23" s="103" t="s">
        <v>59</v>
      </c>
      <c r="S23" s="103" t="s">
        <v>59</v>
      </c>
      <c r="T23" s="103" t="s">
        <v>59</v>
      </c>
      <c r="U23" s="103">
        <v>1.5</v>
      </c>
      <c r="V23" s="103" t="s">
        <v>59</v>
      </c>
      <c r="W23" s="103" t="s">
        <v>59</v>
      </c>
      <c r="X23" s="103" t="s">
        <v>59</v>
      </c>
      <c r="Y23" s="103" t="s">
        <v>59</v>
      </c>
      <c r="Z23" s="103" t="s">
        <v>59</v>
      </c>
      <c r="AA23" s="103">
        <v>0</v>
      </c>
      <c r="AB23" s="103">
        <v>0</v>
      </c>
      <c r="AC23" s="103">
        <v>1</v>
      </c>
      <c r="AD23" s="103">
        <v>0</v>
      </c>
    </row>
    <row r="24" spans="1:30" s="105" customFormat="1" ht="45" customHeight="1" x14ac:dyDescent="0.15">
      <c r="A24" s="103">
        <v>15</v>
      </c>
      <c r="B24" s="103">
        <v>2</v>
      </c>
      <c r="C24" s="103" t="s">
        <v>338</v>
      </c>
      <c r="D24" s="103" t="s">
        <v>1161</v>
      </c>
      <c r="E24" s="104" t="s">
        <v>926</v>
      </c>
      <c r="F24" s="103" t="s">
        <v>21</v>
      </c>
      <c r="G24" s="103" t="s">
        <v>57</v>
      </c>
      <c r="H24" s="103" t="s">
        <v>461</v>
      </c>
      <c r="I24" s="103"/>
      <c r="J24" s="103" t="s">
        <v>57</v>
      </c>
      <c r="K24" s="103" t="str">
        <f t="shared" si="0"/>
        <v>SHT0017142</v>
      </c>
      <c r="L24" s="103" t="s">
        <v>57</v>
      </c>
      <c r="M24" s="103" t="s">
        <v>60</v>
      </c>
      <c r="N24" s="103" t="s">
        <v>61</v>
      </c>
      <c r="O24" s="103" t="s">
        <v>70</v>
      </c>
      <c r="P24" s="103" t="s">
        <v>63</v>
      </c>
      <c r="Q24" s="103" t="s">
        <v>59</v>
      </c>
      <c r="R24" s="103" t="s">
        <v>59</v>
      </c>
      <c r="S24" s="103" t="s">
        <v>59</v>
      </c>
      <c r="T24" s="103" t="s">
        <v>59</v>
      </c>
      <c r="U24" s="103">
        <v>1.5</v>
      </c>
      <c r="V24" s="103" t="s">
        <v>59</v>
      </c>
      <c r="W24" s="103" t="s">
        <v>59</v>
      </c>
      <c r="X24" s="103" t="s">
        <v>59</v>
      </c>
      <c r="Y24" s="103" t="s">
        <v>59</v>
      </c>
      <c r="Z24" s="103" t="s">
        <v>59</v>
      </c>
      <c r="AA24" s="103">
        <v>0</v>
      </c>
      <c r="AB24" s="103">
        <v>0</v>
      </c>
      <c r="AC24" s="103">
        <v>0</v>
      </c>
      <c r="AD24" s="103">
        <v>1</v>
      </c>
    </row>
    <row r="25" spans="1:30" s="105" customFormat="1" ht="45" customHeight="1" x14ac:dyDescent="0.15">
      <c r="A25" s="103">
        <v>16</v>
      </c>
      <c r="B25" s="103">
        <v>2</v>
      </c>
      <c r="C25" s="103" t="s">
        <v>272</v>
      </c>
      <c r="D25" s="103" t="s">
        <v>163</v>
      </c>
      <c r="E25" s="104" t="s">
        <v>164</v>
      </c>
      <c r="F25" s="103"/>
      <c r="G25" s="103" t="s">
        <v>57</v>
      </c>
      <c r="H25" s="103" t="s">
        <v>461</v>
      </c>
      <c r="I25" s="103"/>
      <c r="J25" s="103" t="s">
        <v>57</v>
      </c>
      <c r="K25" s="103" t="str">
        <f t="shared" si="0"/>
        <v>GHRC000001</v>
      </c>
      <c r="L25" s="103" t="s">
        <v>57</v>
      </c>
      <c r="M25" s="103" t="s">
        <v>61</v>
      </c>
      <c r="N25" s="103" t="s">
        <v>60</v>
      </c>
      <c r="O25" s="103" t="s">
        <v>125</v>
      </c>
      <c r="P25" s="103" t="s">
        <v>59</v>
      </c>
      <c r="Q25" s="103" t="s">
        <v>59</v>
      </c>
      <c r="R25" s="103" t="s">
        <v>59</v>
      </c>
      <c r="S25" s="103" t="s">
        <v>59</v>
      </c>
      <c r="T25" s="103" t="s">
        <v>59</v>
      </c>
      <c r="U25" s="103">
        <v>1E-3</v>
      </c>
      <c r="V25" s="103" t="s">
        <v>59</v>
      </c>
      <c r="W25" s="103" t="s">
        <v>59</v>
      </c>
      <c r="X25" s="103" t="s">
        <v>59</v>
      </c>
      <c r="Y25" s="103" t="s">
        <v>59</v>
      </c>
      <c r="Z25" s="103" t="s">
        <v>59</v>
      </c>
      <c r="AA25" s="103">
        <v>20</v>
      </c>
      <c r="AB25" s="103">
        <v>20</v>
      </c>
      <c r="AC25" s="103">
        <v>20</v>
      </c>
      <c r="AD25" s="103">
        <v>20</v>
      </c>
    </row>
    <row r="26" spans="1:30" s="105" customFormat="1" ht="45" customHeight="1" x14ac:dyDescent="0.15">
      <c r="A26" s="103">
        <v>17</v>
      </c>
      <c r="B26" s="103">
        <v>2</v>
      </c>
      <c r="C26" s="103" t="s">
        <v>271</v>
      </c>
      <c r="D26" s="103" t="s">
        <v>1004</v>
      </c>
      <c r="E26" s="104" t="s">
        <v>1002</v>
      </c>
      <c r="F26" s="103"/>
      <c r="G26" s="103" t="s">
        <v>57</v>
      </c>
      <c r="H26" s="103" t="s">
        <v>461</v>
      </c>
      <c r="I26" s="103"/>
      <c r="J26" s="103" t="s">
        <v>57</v>
      </c>
      <c r="K26" s="103" t="str">
        <f t="shared" si="0"/>
        <v>SHT0011911</v>
      </c>
      <c r="L26" s="103" t="s">
        <v>57</v>
      </c>
      <c r="M26" s="103" t="s">
        <v>61</v>
      </c>
      <c r="N26" s="103" t="s">
        <v>60</v>
      </c>
      <c r="O26" s="103" t="s">
        <v>76</v>
      </c>
      <c r="P26" s="103"/>
      <c r="Q26" s="103" t="s">
        <v>59</v>
      </c>
      <c r="R26" s="103" t="s">
        <v>59</v>
      </c>
      <c r="S26" s="103" t="s">
        <v>59</v>
      </c>
      <c r="T26" s="103" t="s">
        <v>59</v>
      </c>
      <c r="U26" s="103" t="s">
        <v>59</v>
      </c>
      <c r="V26" s="103" t="s">
        <v>59</v>
      </c>
      <c r="W26" s="103" t="s">
        <v>59</v>
      </c>
      <c r="X26" s="103" t="s">
        <v>59</v>
      </c>
      <c r="Y26" s="103" t="s">
        <v>59</v>
      </c>
      <c r="Z26" s="103" t="s">
        <v>59</v>
      </c>
      <c r="AA26" s="103">
        <v>1</v>
      </c>
      <c r="AB26" s="103">
        <v>0</v>
      </c>
      <c r="AC26" s="103">
        <v>0</v>
      </c>
      <c r="AD26" s="103">
        <v>0</v>
      </c>
    </row>
    <row r="27" spans="1:30" s="105" customFormat="1" ht="45" customHeight="1" x14ac:dyDescent="0.15">
      <c r="A27" s="103">
        <v>18</v>
      </c>
      <c r="B27" s="103">
        <v>2</v>
      </c>
      <c r="C27" s="103" t="s">
        <v>271</v>
      </c>
      <c r="D27" s="103" t="s">
        <v>79</v>
      </c>
      <c r="E27" s="104" t="s">
        <v>80</v>
      </c>
      <c r="F27" s="103" t="s">
        <v>23</v>
      </c>
      <c r="G27" s="103" t="s">
        <v>57</v>
      </c>
      <c r="H27" s="103" t="s">
        <v>461</v>
      </c>
      <c r="I27" s="103"/>
      <c r="J27" s="103" t="s">
        <v>57</v>
      </c>
      <c r="K27" s="103" t="str">
        <f t="shared" si="0"/>
        <v>SHT0011108</v>
      </c>
      <c r="L27" s="103" t="s">
        <v>57</v>
      </c>
      <c r="M27" s="103" t="s">
        <v>61</v>
      </c>
      <c r="N27" s="103" t="s">
        <v>60</v>
      </c>
      <c r="O27" s="103" t="s">
        <v>76</v>
      </c>
      <c r="P27" s="103"/>
      <c r="Q27" s="103" t="s">
        <v>59</v>
      </c>
      <c r="R27" s="103" t="s">
        <v>59</v>
      </c>
      <c r="S27" s="103" t="s">
        <v>59</v>
      </c>
      <c r="T27" s="103" t="s">
        <v>59</v>
      </c>
      <c r="U27" s="103" t="s">
        <v>59</v>
      </c>
      <c r="V27" s="103" t="s">
        <v>59</v>
      </c>
      <c r="W27" s="103" t="s">
        <v>59</v>
      </c>
      <c r="X27" s="103" t="s">
        <v>59</v>
      </c>
      <c r="Y27" s="103" t="s">
        <v>59</v>
      </c>
      <c r="Z27" s="103" t="s">
        <v>59</v>
      </c>
      <c r="AA27" s="103">
        <v>0</v>
      </c>
      <c r="AB27" s="103">
        <v>1</v>
      </c>
      <c r="AC27" s="103">
        <v>0</v>
      </c>
      <c r="AD27" s="103">
        <v>0</v>
      </c>
    </row>
    <row r="28" spans="1:30" s="105" customFormat="1" ht="45" customHeight="1" x14ac:dyDescent="0.15">
      <c r="A28" s="103">
        <v>19</v>
      </c>
      <c r="B28" s="103">
        <v>2</v>
      </c>
      <c r="C28" s="103" t="s">
        <v>338</v>
      </c>
      <c r="D28" s="103" t="s">
        <v>1020</v>
      </c>
      <c r="E28" s="104" t="s">
        <v>1003</v>
      </c>
      <c r="F28" s="103" t="s">
        <v>1005</v>
      </c>
      <c r="G28" s="103" t="s">
        <v>57</v>
      </c>
      <c r="H28" s="103" t="s">
        <v>461</v>
      </c>
      <c r="I28" s="103"/>
      <c r="J28" s="103" t="s">
        <v>57</v>
      </c>
      <c r="K28" s="103" t="str">
        <f t="shared" si="0"/>
        <v>SHT0016887</v>
      </c>
      <c r="L28" s="103" t="s">
        <v>57</v>
      </c>
      <c r="M28" s="103" t="s">
        <v>60</v>
      </c>
      <c r="N28" s="103" t="s">
        <v>61</v>
      </c>
      <c r="O28" s="103" t="s">
        <v>76</v>
      </c>
      <c r="P28" s="103"/>
      <c r="Q28" s="103" t="s">
        <v>59</v>
      </c>
      <c r="R28" s="103" t="s">
        <v>59</v>
      </c>
      <c r="S28" s="103" t="s">
        <v>59</v>
      </c>
      <c r="T28" s="103" t="s">
        <v>59</v>
      </c>
      <c r="U28" s="103" t="s">
        <v>59</v>
      </c>
      <c r="V28" s="103" t="s">
        <v>59</v>
      </c>
      <c r="W28" s="103" t="s">
        <v>59</v>
      </c>
      <c r="X28" s="103" t="s">
        <v>59</v>
      </c>
      <c r="Y28" s="103" t="s">
        <v>59</v>
      </c>
      <c r="Z28" s="103" t="s">
        <v>59</v>
      </c>
      <c r="AA28" s="103">
        <v>0</v>
      </c>
      <c r="AB28" s="103">
        <v>0</v>
      </c>
      <c r="AC28" s="103">
        <v>1</v>
      </c>
      <c r="AD28" s="103">
        <v>0</v>
      </c>
    </row>
    <row r="29" spans="1:30" s="105" customFormat="1" ht="45" customHeight="1" x14ac:dyDescent="0.15">
      <c r="A29" s="103">
        <v>20</v>
      </c>
      <c r="B29" s="103">
        <v>2</v>
      </c>
      <c r="C29" s="103" t="s">
        <v>338</v>
      </c>
      <c r="D29" s="103" t="s">
        <v>1022</v>
      </c>
      <c r="E29" s="104" t="s">
        <v>1001</v>
      </c>
      <c r="F29" s="103" t="s">
        <v>1046</v>
      </c>
      <c r="G29" s="103" t="s">
        <v>57</v>
      </c>
      <c r="H29" s="103" t="s">
        <v>461</v>
      </c>
      <c r="I29" s="103"/>
      <c r="J29" s="103" t="s">
        <v>57</v>
      </c>
      <c r="K29" s="103" t="str">
        <f t="shared" si="0"/>
        <v>SHT0016889</v>
      </c>
      <c r="L29" s="103" t="s">
        <v>57</v>
      </c>
      <c r="M29" s="103" t="s">
        <v>60</v>
      </c>
      <c r="N29" s="103" t="s">
        <v>61</v>
      </c>
      <c r="O29" s="103" t="s">
        <v>76</v>
      </c>
      <c r="P29" s="103"/>
      <c r="Q29" s="103" t="s">
        <v>59</v>
      </c>
      <c r="R29" s="103" t="s">
        <v>59</v>
      </c>
      <c r="S29" s="103" t="s">
        <v>59</v>
      </c>
      <c r="T29" s="103" t="s">
        <v>59</v>
      </c>
      <c r="U29" s="103" t="s">
        <v>59</v>
      </c>
      <c r="V29" s="103" t="s">
        <v>59</v>
      </c>
      <c r="W29" s="103" t="s">
        <v>59</v>
      </c>
      <c r="X29" s="103" t="s">
        <v>59</v>
      </c>
      <c r="Y29" s="103" t="s">
        <v>59</v>
      </c>
      <c r="Z29" s="103" t="s">
        <v>59</v>
      </c>
      <c r="AA29" s="103">
        <v>0</v>
      </c>
      <c r="AB29" s="103">
        <v>0</v>
      </c>
      <c r="AC29" s="103">
        <v>0</v>
      </c>
      <c r="AD29" s="103">
        <v>1</v>
      </c>
    </row>
    <row r="30" spans="1:30" s="105" customFormat="1" ht="45" customHeight="1" x14ac:dyDescent="0.15">
      <c r="A30" s="103">
        <v>21</v>
      </c>
      <c r="B30" s="103">
        <v>3</v>
      </c>
      <c r="C30" s="103" t="s">
        <v>338</v>
      </c>
      <c r="D30" s="103" t="s">
        <v>1021</v>
      </c>
      <c r="E30" s="104" t="s">
        <v>1024</v>
      </c>
      <c r="F30" s="103"/>
      <c r="G30" s="103" t="s">
        <v>57</v>
      </c>
      <c r="H30" s="103" t="s">
        <v>461</v>
      </c>
      <c r="I30" s="103"/>
      <c r="J30" s="103" t="s">
        <v>57</v>
      </c>
      <c r="K30" s="103" t="str">
        <f t="shared" si="0"/>
        <v>SHT0016888</v>
      </c>
      <c r="L30" s="103" t="s">
        <v>57</v>
      </c>
      <c r="M30" s="103" t="s">
        <v>60</v>
      </c>
      <c r="N30" s="103" t="s">
        <v>61</v>
      </c>
      <c r="O30" s="103" t="s">
        <v>76</v>
      </c>
      <c r="P30" s="103"/>
      <c r="Q30" s="103" t="s">
        <v>59</v>
      </c>
      <c r="R30" s="103" t="s">
        <v>59</v>
      </c>
      <c r="S30" s="103" t="s">
        <v>59</v>
      </c>
      <c r="T30" s="103" t="s">
        <v>59</v>
      </c>
      <c r="U30" s="103" t="s">
        <v>59</v>
      </c>
      <c r="V30" s="103" t="s">
        <v>59</v>
      </c>
      <c r="W30" s="103" t="s">
        <v>59</v>
      </c>
      <c r="X30" s="103" t="s">
        <v>59</v>
      </c>
      <c r="Y30" s="103" t="s">
        <v>59</v>
      </c>
      <c r="Z30" s="103" t="s">
        <v>59</v>
      </c>
      <c r="AA30" s="103">
        <v>0</v>
      </c>
      <c r="AB30" s="103">
        <v>0</v>
      </c>
      <c r="AC30" s="103">
        <v>1</v>
      </c>
      <c r="AD30" s="103">
        <v>0</v>
      </c>
    </row>
    <row r="31" spans="1:30" s="105" customFormat="1" ht="45" customHeight="1" x14ac:dyDescent="0.15">
      <c r="A31" s="103">
        <v>22</v>
      </c>
      <c r="B31" s="103">
        <v>3</v>
      </c>
      <c r="C31" s="103" t="s">
        <v>338</v>
      </c>
      <c r="D31" s="103" t="s">
        <v>1023</v>
      </c>
      <c r="E31" s="104" t="s">
        <v>1025</v>
      </c>
      <c r="F31" s="103" t="s">
        <v>23</v>
      </c>
      <c r="G31" s="103" t="s">
        <v>57</v>
      </c>
      <c r="H31" s="103" t="s">
        <v>461</v>
      </c>
      <c r="I31" s="103"/>
      <c r="J31" s="103" t="s">
        <v>57</v>
      </c>
      <c r="K31" s="103" t="str">
        <f t="shared" si="0"/>
        <v>SHT0016890</v>
      </c>
      <c r="L31" s="103" t="s">
        <v>57</v>
      </c>
      <c r="M31" s="103" t="s">
        <v>60</v>
      </c>
      <c r="N31" s="103" t="s">
        <v>61</v>
      </c>
      <c r="O31" s="103" t="s">
        <v>76</v>
      </c>
      <c r="P31" s="103"/>
      <c r="Q31" s="103" t="s">
        <v>59</v>
      </c>
      <c r="R31" s="103" t="s">
        <v>59</v>
      </c>
      <c r="S31" s="103" t="s">
        <v>59</v>
      </c>
      <c r="T31" s="103" t="s">
        <v>59</v>
      </c>
      <c r="U31" s="103" t="s">
        <v>59</v>
      </c>
      <c r="V31" s="103" t="s">
        <v>59</v>
      </c>
      <c r="W31" s="103" t="s">
        <v>59</v>
      </c>
      <c r="X31" s="103" t="s">
        <v>59</v>
      </c>
      <c r="Y31" s="103" t="s">
        <v>59</v>
      </c>
      <c r="Z31" s="103" t="s">
        <v>59</v>
      </c>
      <c r="AA31" s="103">
        <v>0</v>
      </c>
      <c r="AB31" s="103">
        <v>0</v>
      </c>
      <c r="AC31" s="103">
        <v>0</v>
      </c>
      <c r="AD31" s="103">
        <v>1</v>
      </c>
    </row>
    <row r="32" spans="1:30" s="105" customFormat="1" ht="45" customHeight="1" x14ac:dyDescent="0.15">
      <c r="A32" s="103">
        <v>23</v>
      </c>
      <c r="B32" s="103">
        <v>3</v>
      </c>
      <c r="C32" s="103" t="s">
        <v>271</v>
      </c>
      <c r="D32" s="103" t="s">
        <v>1198</v>
      </c>
      <c r="E32" s="104" t="s">
        <v>1199</v>
      </c>
      <c r="F32" s="103"/>
      <c r="G32" s="103" t="s">
        <v>57</v>
      </c>
      <c r="H32" s="103" t="s">
        <v>461</v>
      </c>
      <c r="I32" s="103"/>
      <c r="J32" s="103"/>
      <c r="K32" s="103" t="str">
        <f t="shared" si="0"/>
        <v>SHT0011305</v>
      </c>
      <c r="L32" s="103"/>
      <c r="M32" s="103" t="s">
        <v>61</v>
      </c>
      <c r="N32" s="103" t="s">
        <v>60</v>
      </c>
      <c r="O32" s="103"/>
      <c r="P32" s="103"/>
      <c r="Q32" s="103" t="s">
        <v>59</v>
      </c>
      <c r="R32" s="103" t="s">
        <v>59</v>
      </c>
      <c r="S32" s="103" t="s">
        <v>59</v>
      </c>
      <c r="T32" s="103" t="s">
        <v>59</v>
      </c>
      <c r="U32" s="103" t="s">
        <v>59</v>
      </c>
      <c r="V32" s="103" t="s">
        <v>59</v>
      </c>
      <c r="W32" s="103" t="s">
        <v>59</v>
      </c>
      <c r="X32" s="103" t="s">
        <v>59</v>
      </c>
      <c r="Y32" s="103" t="s">
        <v>59</v>
      </c>
      <c r="Z32" s="103" t="s">
        <v>59</v>
      </c>
      <c r="AA32" s="103">
        <v>0</v>
      </c>
      <c r="AB32" s="103">
        <v>0</v>
      </c>
      <c r="AC32" s="103">
        <v>1</v>
      </c>
      <c r="AD32" s="103">
        <v>1</v>
      </c>
    </row>
    <row r="33" spans="1:30" s="105" customFormat="1" ht="45" customHeight="1" x14ac:dyDescent="0.15">
      <c r="A33" s="103">
        <v>24</v>
      </c>
      <c r="B33" s="103">
        <v>3</v>
      </c>
      <c r="C33" s="103" t="s">
        <v>271</v>
      </c>
      <c r="D33" s="103" t="s">
        <v>1200</v>
      </c>
      <c r="E33" s="104" t="s">
        <v>1201</v>
      </c>
      <c r="F33" s="103"/>
      <c r="G33" s="103" t="s">
        <v>57</v>
      </c>
      <c r="H33" s="103" t="s">
        <v>461</v>
      </c>
      <c r="I33" s="103"/>
      <c r="J33" s="103"/>
      <c r="K33" s="103" t="str">
        <f t="shared" si="0"/>
        <v>SHT0011306</v>
      </c>
      <c r="L33" s="103"/>
      <c r="M33" s="103" t="s">
        <v>61</v>
      </c>
      <c r="N33" s="103" t="s">
        <v>60</v>
      </c>
      <c r="O33" s="103"/>
      <c r="P33" s="103"/>
      <c r="Q33" s="103" t="s">
        <v>59</v>
      </c>
      <c r="R33" s="103" t="s">
        <v>59</v>
      </c>
      <c r="S33" s="103" t="s">
        <v>59</v>
      </c>
      <c r="T33" s="103" t="s">
        <v>59</v>
      </c>
      <c r="U33" s="103" t="s">
        <v>59</v>
      </c>
      <c r="V33" s="103" t="s">
        <v>59</v>
      </c>
      <c r="W33" s="103" t="s">
        <v>59</v>
      </c>
      <c r="X33" s="103" t="s">
        <v>59</v>
      </c>
      <c r="Y33" s="103" t="s">
        <v>59</v>
      </c>
      <c r="Z33" s="103" t="s">
        <v>59</v>
      </c>
      <c r="AA33" s="103">
        <v>0</v>
      </c>
      <c r="AB33" s="103">
        <v>0</v>
      </c>
      <c r="AC33" s="103">
        <v>1</v>
      </c>
      <c r="AD33" s="103">
        <v>1</v>
      </c>
    </row>
    <row r="34" spans="1:30" s="105" customFormat="1" ht="45" customHeight="1" x14ac:dyDescent="0.15">
      <c r="A34" s="103">
        <v>25</v>
      </c>
      <c r="B34" s="103">
        <v>3</v>
      </c>
      <c r="C34" s="103" t="s">
        <v>271</v>
      </c>
      <c r="D34" s="103" t="s">
        <v>1202</v>
      </c>
      <c r="E34" s="104" t="s">
        <v>703</v>
      </c>
      <c r="F34" s="103"/>
      <c r="G34" s="103" t="s">
        <v>57</v>
      </c>
      <c r="H34" s="103" t="s">
        <v>461</v>
      </c>
      <c r="I34" s="103"/>
      <c r="J34" s="103"/>
      <c r="K34" s="103" t="str">
        <f t="shared" si="0"/>
        <v>SHT0011307</v>
      </c>
      <c r="L34" s="103"/>
      <c r="M34" s="103" t="s">
        <v>61</v>
      </c>
      <c r="N34" s="103" t="s">
        <v>60</v>
      </c>
      <c r="O34" s="103"/>
      <c r="P34" s="103"/>
      <c r="Q34" s="103" t="s">
        <v>59</v>
      </c>
      <c r="R34" s="103" t="s">
        <v>59</v>
      </c>
      <c r="S34" s="103" t="s">
        <v>59</v>
      </c>
      <c r="T34" s="103" t="s">
        <v>59</v>
      </c>
      <c r="U34" s="103" t="s">
        <v>59</v>
      </c>
      <c r="V34" s="103" t="s">
        <v>59</v>
      </c>
      <c r="W34" s="103" t="s">
        <v>59</v>
      </c>
      <c r="X34" s="103" t="s">
        <v>59</v>
      </c>
      <c r="Y34" s="103" t="s">
        <v>59</v>
      </c>
      <c r="Z34" s="103" t="s">
        <v>59</v>
      </c>
      <c r="AA34" s="103">
        <v>0</v>
      </c>
      <c r="AB34" s="103">
        <v>0</v>
      </c>
      <c r="AC34" s="103">
        <v>1</v>
      </c>
      <c r="AD34" s="103">
        <v>1</v>
      </c>
    </row>
    <row r="35" spans="1:30" s="32" customFormat="1" ht="39.950000000000003" customHeight="1" x14ac:dyDescent="0.15">
      <c r="A35" s="103">
        <v>26</v>
      </c>
      <c r="B35" s="106">
        <v>3</v>
      </c>
      <c r="C35" s="106" t="s">
        <v>271</v>
      </c>
      <c r="D35" s="28" t="s">
        <v>702</v>
      </c>
      <c r="E35" s="68" t="s">
        <v>708</v>
      </c>
      <c r="F35" s="28" t="s">
        <v>639</v>
      </c>
      <c r="G35" s="28" t="s">
        <v>66</v>
      </c>
      <c r="H35" s="28" t="s">
        <v>461</v>
      </c>
      <c r="I35" s="28"/>
      <c r="J35" s="29" t="s">
        <v>57</v>
      </c>
      <c r="K35" s="28" t="s">
        <v>702</v>
      </c>
      <c r="L35" s="29" t="s">
        <v>57</v>
      </c>
      <c r="M35" s="103" t="s">
        <v>61</v>
      </c>
      <c r="N35" s="103" t="s">
        <v>60</v>
      </c>
      <c r="O35" s="30" t="s">
        <v>59</v>
      </c>
      <c r="P35" s="30" t="s">
        <v>639</v>
      </c>
      <c r="Q35" s="30" t="s">
        <v>704</v>
      </c>
      <c r="R35" s="30" t="s">
        <v>705</v>
      </c>
      <c r="S35" s="28" t="s">
        <v>1208</v>
      </c>
      <c r="T35" s="30" t="s">
        <v>684</v>
      </c>
      <c r="U35" s="31" t="s">
        <v>683</v>
      </c>
      <c r="V35" s="30" t="s">
        <v>59</v>
      </c>
      <c r="W35" s="30" t="s">
        <v>59</v>
      </c>
      <c r="X35" s="30" t="s">
        <v>59</v>
      </c>
      <c r="Y35" s="30" t="s">
        <v>59</v>
      </c>
      <c r="Z35" s="30" t="s">
        <v>59</v>
      </c>
      <c r="AA35" s="103">
        <v>0</v>
      </c>
      <c r="AB35" s="103">
        <v>0</v>
      </c>
      <c r="AC35" s="103">
        <v>1</v>
      </c>
      <c r="AD35" s="103">
        <v>1</v>
      </c>
    </row>
    <row r="36" spans="1:30" s="105" customFormat="1" ht="45" customHeight="1" x14ac:dyDescent="0.15">
      <c r="A36" s="103">
        <v>27</v>
      </c>
      <c r="B36" s="103">
        <v>3</v>
      </c>
      <c r="C36" s="103" t="s">
        <v>271</v>
      </c>
      <c r="D36" s="103" t="s">
        <v>1203</v>
      </c>
      <c r="E36" s="104" t="s">
        <v>711</v>
      </c>
      <c r="F36" s="103"/>
      <c r="G36" s="103" t="s">
        <v>57</v>
      </c>
      <c r="H36" s="103" t="s">
        <v>461</v>
      </c>
      <c r="I36" s="103"/>
      <c r="J36" s="103"/>
      <c r="K36" s="103" t="str">
        <f t="shared" si="0"/>
        <v>SHT0011309</v>
      </c>
      <c r="L36" s="103"/>
      <c r="M36" s="103" t="s">
        <v>61</v>
      </c>
      <c r="N36" s="103" t="s">
        <v>60</v>
      </c>
      <c r="O36" s="30" t="s">
        <v>59</v>
      </c>
      <c r="P36" s="30" t="s">
        <v>639</v>
      </c>
      <c r="Q36" s="30" t="s">
        <v>704</v>
      </c>
      <c r="R36" s="30" t="s">
        <v>705</v>
      </c>
      <c r="S36" s="28" t="s">
        <v>1208</v>
      </c>
      <c r="T36" s="30" t="s">
        <v>684</v>
      </c>
      <c r="U36" s="31" t="s">
        <v>683</v>
      </c>
      <c r="V36" s="30" t="s">
        <v>59</v>
      </c>
      <c r="W36" s="30" t="s">
        <v>59</v>
      </c>
      <c r="X36" s="30" t="s">
        <v>59</v>
      </c>
      <c r="Y36" s="30" t="s">
        <v>59</v>
      </c>
      <c r="Z36" s="30" t="s">
        <v>59</v>
      </c>
      <c r="AA36" s="103">
        <v>0</v>
      </c>
      <c r="AB36" s="103">
        <v>0</v>
      </c>
      <c r="AC36" s="103">
        <v>2</v>
      </c>
      <c r="AD36" s="103">
        <v>2</v>
      </c>
    </row>
    <row r="37" spans="1:30" s="105" customFormat="1" ht="45" customHeight="1" x14ac:dyDescent="0.15">
      <c r="A37" s="103">
        <v>28</v>
      </c>
      <c r="B37" s="103">
        <v>3</v>
      </c>
      <c r="C37" s="103" t="s">
        <v>271</v>
      </c>
      <c r="D37" s="103" t="s">
        <v>1204</v>
      </c>
      <c r="E37" s="104" t="s">
        <v>1207</v>
      </c>
      <c r="F37" s="103"/>
      <c r="G37" s="103" t="s">
        <v>57</v>
      </c>
      <c r="H37" s="103" t="s">
        <v>461</v>
      </c>
      <c r="I37" s="103"/>
      <c r="J37" s="103"/>
      <c r="K37" s="103" t="str">
        <f t="shared" si="0"/>
        <v>SHT0011310</v>
      </c>
      <c r="L37" s="103"/>
      <c r="M37" s="103" t="s">
        <v>61</v>
      </c>
      <c r="N37" s="103" t="s">
        <v>60</v>
      </c>
      <c r="O37" s="30" t="s">
        <v>59</v>
      </c>
      <c r="P37" s="30" t="s">
        <v>639</v>
      </c>
      <c r="Q37" s="30" t="s">
        <v>704</v>
      </c>
      <c r="R37" s="30" t="s">
        <v>705</v>
      </c>
      <c r="S37" s="28" t="s">
        <v>1208</v>
      </c>
      <c r="T37" s="30" t="s">
        <v>684</v>
      </c>
      <c r="U37" s="31" t="s">
        <v>683</v>
      </c>
      <c r="V37" s="30" t="s">
        <v>59</v>
      </c>
      <c r="W37" s="30" t="s">
        <v>59</v>
      </c>
      <c r="X37" s="30" t="s">
        <v>59</v>
      </c>
      <c r="Y37" s="30" t="s">
        <v>59</v>
      </c>
      <c r="Z37" s="30" t="s">
        <v>59</v>
      </c>
      <c r="AA37" s="103">
        <v>0</v>
      </c>
      <c r="AB37" s="103">
        <v>0</v>
      </c>
      <c r="AC37" s="103">
        <v>2</v>
      </c>
      <c r="AD37" s="103">
        <v>2</v>
      </c>
    </row>
    <row r="38" spans="1:30" s="105" customFormat="1" ht="45" customHeight="1" x14ac:dyDescent="0.15">
      <c r="A38" s="103">
        <v>29</v>
      </c>
      <c r="B38" s="103">
        <v>2</v>
      </c>
      <c r="C38" s="103" t="s">
        <v>338</v>
      </c>
      <c r="D38" s="103" t="s">
        <v>71</v>
      </c>
      <c r="E38" s="104" t="s">
        <v>72</v>
      </c>
      <c r="F38" s="103" t="s">
        <v>21</v>
      </c>
      <c r="G38" s="103" t="s">
        <v>57</v>
      </c>
      <c r="H38" s="103" t="s">
        <v>461</v>
      </c>
      <c r="I38" s="103"/>
      <c r="J38" s="103" t="s">
        <v>57</v>
      </c>
      <c r="K38" s="103" t="str">
        <f>D38</f>
        <v>BEC0010021</v>
      </c>
      <c r="L38" s="103" t="s">
        <v>57</v>
      </c>
      <c r="M38" s="103" t="s">
        <v>60</v>
      </c>
      <c r="N38" s="103" t="s">
        <v>61</v>
      </c>
      <c r="O38" s="103" t="s">
        <v>73</v>
      </c>
      <c r="P38" s="103" t="s">
        <v>63</v>
      </c>
      <c r="Q38" s="103" t="s">
        <v>59</v>
      </c>
      <c r="R38" s="103" t="s">
        <v>59</v>
      </c>
      <c r="S38" s="103" t="s">
        <v>59</v>
      </c>
      <c r="T38" s="103" t="s">
        <v>59</v>
      </c>
      <c r="U38" s="103" t="s">
        <v>59</v>
      </c>
      <c r="V38" s="103" t="s">
        <v>59</v>
      </c>
      <c r="W38" s="103" t="s">
        <v>59</v>
      </c>
      <c r="X38" s="103" t="s">
        <v>59</v>
      </c>
      <c r="Y38" s="103" t="s">
        <v>59</v>
      </c>
      <c r="Z38" s="103" t="s">
        <v>59</v>
      </c>
      <c r="AA38" s="103">
        <v>0</v>
      </c>
      <c r="AB38" s="103">
        <v>1</v>
      </c>
      <c r="AC38" s="103">
        <v>0</v>
      </c>
      <c r="AD38" s="103">
        <v>1</v>
      </c>
    </row>
    <row r="39" spans="1:30" s="105" customFormat="1" ht="45" customHeight="1" x14ac:dyDescent="0.15">
      <c r="A39" s="103">
        <v>30</v>
      </c>
      <c r="B39" s="103">
        <v>2</v>
      </c>
      <c r="C39" s="103" t="s">
        <v>338</v>
      </c>
      <c r="D39" s="103" t="s">
        <v>74</v>
      </c>
      <c r="E39" s="104" t="s">
        <v>75</v>
      </c>
      <c r="F39" s="103" t="s">
        <v>21</v>
      </c>
      <c r="G39" s="103" t="s">
        <v>57</v>
      </c>
      <c r="H39" s="103" t="s">
        <v>461</v>
      </c>
      <c r="I39" s="103"/>
      <c r="J39" s="103" t="s">
        <v>57</v>
      </c>
      <c r="K39" s="103" t="str">
        <f>D39</f>
        <v>SHT0011100</v>
      </c>
      <c r="L39" s="103" t="s">
        <v>57</v>
      </c>
      <c r="M39" s="103" t="s">
        <v>60</v>
      </c>
      <c r="N39" s="103" t="s">
        <v>61</v>
      </c>
      <c r="O39" s="103" t="s">
        <v>76</v>
      </c>
      <c r="P39" s="103" t="s">
        <v>63</v>
      </c>
      <c r="Q39" s="103" t="s">
        <v>59</v>
      </c>
      <c r="R39" s="103" t="s">
        <v>59</v>
      </c>
      <c r="S39" s="103" t="s">
        <v>59</v>
      </c>
      <c r="T39" s="103" t="s">
        <v>59</v>
      </c>
      <c r="U39" s="103" t="s">
        <v>59</v>
      </c>
      <c r="V39" s="103" t="s">
        <v>59</v>
      </c>
      <c r="W39" s="103" t="s">
        <v>59</v>
      </c>
      <c r="X39" s="103" t="s">
        <v>59</v>
      </c>
      <c r="Y39" s="103" t="s">
        <v>59</v>
      </c>
      <c r="Z39" s="103" t="s">
        <v>59</v>
      </c>
      <c r="AA39" s="103">
        <v>0</v>
      </c>
      <c r="AB39" s="103">
        <v>1</v>
      </c>
      <c r="AC39" s="103">
        <v>0</v>
      </c>
      <c r="AD39" s="103">
        <v>1</v>
      </c>
    </row>
    <row r="40" spans="1:30" s="105" customFormat="1" ht="45" customHeight="1" x14ac:dyDescent="0.15">
      <c r="A40" s="103">
        <v>31</v>
      </c>
      <c r="B40" s="103">
        <v>2</v>
      </c>
      <c r="C40" s="103" t="s">
        <v>338</v>
      </c>
      <c r="D40" s="103" t="s">
        <v>77</v>
      </c>
      <c r="E40" s="104" t="s">
        <v>78</v>
      </c>
      <c r="F40" s="103" t="s">
        <v>21</v>
      </c>
      <c r="G40" s="103" t="s">
        <v>57</v>
      </c>
      <c r="H40" s="103" t="s">
        <v>461</v>
      </c>
      <c r="I40" s="103"/>
      <c r="J40" s="103" t="s">
        <v>57</v>
      </c>
      <c r="K40" s="103" t="str">
        <f>D40</f>
        <v>SHT0011315</v>
      </c>
      <c r="L40" s="103" t="s">
        <v>57</v>
      </c>
      <c r="M40" s="103" t="s">
        <v>60</v>
      </c>
      <c r="N40" s="103" t="s">
        <v>61</v>
      </c>
      <c r="O40" s="103" t="s">
        <v>76</v>
      </c>
      <c r="P40" s="103" t="s">
        <v>63</v>
      </c>
      <c r="Q40" s="103" t="s">
        <v>59</v>
      </c>
      <c r="R40" s="103" t="s">
        <v>59</v>
      </c>
      <c r="S40" s="103" t="s">
        <v>59</v>
      </c>
      <c r="T40" s="103" t="s">
        <v>59</v>
      </c>
      <c r="U40" s="103" t="s">
        <v>59</v>
      </c>
      <c r="V40" s="103" t="s">
        <v>59</v>
      </c>
      <c r="W40" s="103" t="s">
        <v>59</v>
      </c>
      <c r="X40" s="103" t="s">
        <v>59</v>
      </c>
      <c r="Y40" s="103" t="s">
        <v>59</v>
      </c>
      <c r="Z40" s="103" t="s">
        <v>59</v>
      </c>
      <c r="AA40" s="103">
        <v>0</v>
      </c>
      <c r="AB40" s="103">
        <v>1</v>
      </c>
      <c r="AC40" s="103">
        <v>0</v>
      </c>
      <c r="AD40" s="103">
        <v>1</v>
      </c>
    </row>
    <row r="41" spans="1:30" s="105" customFormat="1" ht="45" customHeight="1" x14ac:dyDescent="0.15">
      <c r="A41" s="103">
        <v>32</v>
      </c>
      <c r="B41" s="101">
        <v>2</v>
      </c>
      <c r="C41" s="101" t="s">
        <v>271</v>
      </c>
      <c r="D41" s="101" t="s">
        <v>82</v>
      </c>
      <c r="E41" s="102" t="s">
        <v>83</v>
      </c>
      <c r="F41" s="101" t="s">
        <v>21</v>
      </c>
      <c r="G41" s="101" t="s">
        <v>57</v>
      </c>
      <c r="H41" s="101" t="s">
        <v>461</v>
      </c>
      <c r="I41" s="101"/>
      <c r="J41" s="101" t="s">
        <v>57</v>
      </c>
      <c r="K41" s="101" t="str">
        <f t="shared" si="0"/>
        <v>BEC0010019</v>
      </c>
      <c r="L41" s="101" t="s">
        <v>57</v>
      </c>
      <c r="M41" s="101" t="s">
        <v>61</v>
      </c>
      <c r="N41" s="101" t="s">
        <v>60</v>
      </c>
      <c r="O41" s="101" t="s">
        <v>76</v>
      </c>
      <c r="P41" s="101" t="s">
        <v>63</v>
      </c>
      <c r="Q41" s="101" t="s">
        <v>59</v>
      </c>
      <c r="R41" s="101" t="s">
        <v>59</v>
      </c>
      <c r="S41" s="101" t="s">
        <v>59</v>
      </c>
      <c r="T41" s="101" t="s">
        <v>59</v>
      </c>
      <c r="U41" s="101" t="s">
        <v>59</v>
      </c>
      <c r="V41" s="101" t="s">
        <v>59</v>
      </c>
      <c r="W41" s="101" t="s">
        <v>59</v>
      </c>
      <c r="X41" s="101" t="s">
        <v>59</v>
      </c>
      <c r="Y41" s="101" t="s">
        <v>59</v>
      </c>
      <c r="Z41" s="101" t="s">
        <v>59</v>
      </c>
      <c r="AA41" s="101">
        <v>0</v>
      </c>
      <c r="AB41" s="101">
        <v>1</v>
      </c>
      <c r="AC41" s="101">
        <v>0</v>
      </c>
      <c r="AD41" s="101">
        <v>1</v>
      </c>
    </row>
    <row r="42" spans="1:30" s="105" customFormat="1" ht="45" customHeight="1" x14ac:dyDescent="0.15">
      <c r="A42" s="103">
        <v>33</v>
      </c>
      <c r="B42" s="101">
        <v>3</v>
      </c>
      <c r="C42" s="101" t="s">
        <v>272</v>
      </c>
      <c r="D42" s="101" t="s">
        <v>317</v>
      </c>
      <c r="E42" s="102" t="s">
        <v>318</v>
      </c>
      <c r="F42" s="101" t="s">
        <v>316</v>
      </c>
      <c r="G42" s="101" t="s">
        <v>57</v>
      </c>
      <c r="H42" s="101" t="s">
        <v>461</v>
      </c>
      <c r="I42" s="101"/>
      <c r="J42" s="101" t="s">
        <v>57</v>
      </c>
      <c r="K42" s="101" t="str">
        <f t="shared" si="0"/>
        <v>SHT0014864</v>
      </c>
      <c r="L42" s="101" t="s">
        <v>57</v>
      </c>
      <c r="M42" s="101" t="s">
        <v>61</v>
      </c>
      <c r="N42" s="101" t="s">
        <v>60</v>
      </c>
      <c r="O42" s="101" t="s">
        <v>146</v>
      </c>
      <c r="P42" s="101" t="s">
        <v>63</v>
      </c>
      <c r="Q42" s="101" t="s">
        <v>59</v>
      </c>
      <c r="R42" s="101" t="s">
        <v>59</v>
      </c>
      <c r="S42" s="101" t="s">
        <v>319</v>
      </c>
      <c r="T42" s="101" t="s">
        <v>59</v>
      </c>
      <c r="U42" s="101">
        <v>1.4999999999999999E-2</v>
      </c>
      <c r="V42" s="101" t="s">
        <v>59</v>
      </c>
      <c r="W42" s="101" t="s">
        <v>274</v>
      </c>
      <c r="X42" s="101" t="s">
        <v>59</v>
      </c>
      <c r="Y42" s="101" t="s">
        <v>59</v>
      </c>
      <c r="Z42" s="101" t="s">
        <v>59</v>
      </c>
      <c r="AA42" s="101">
        <v>0</v>
      </c>
      <c r="AB42" s="101">
        <v>3</v>
      </c>
      <c r="AC42" s="101">
        <v>0</v>
      </c>
      <c r="AD42" s="101">
        <v>3</v>
      </c>
    </row>
    <row r="43" spans="1:30" s="105" customFormat="1" ht="45" customHeight="1" x14ac:dyDescent="0.15">
      <c r="A43" s="103">
        <v>34</v>
      </c>
      <c r="B43" s="101">
        <v>4</v>
      </c>
      <c r="C43" s="101" t="s">
        <v>272</v>
      </c>
      <c r="D43" s="101" t="s">
        <v>320</v>
      </c>
      <c r="E43" s="102" t="s">
        <v>321</v>
      </c>
      <c r="F43" s="101"/>
      <c r="G43" s="101" t="s">
        <v>57</v>
      </c>
      <c r="H43" s="101" t="s">
        <v>461</v>
      </c>
      <c r="I43" s="101"/>
      <c r="J43" s="101" t="s">
        <v>57</v>
      </c>
      <c r="K43" s="101" t="str">
        <f t="shared" si="0"/>
        <v>SHT0014865</v>
      </c>
      <c r="L43" s="101" t="s">
        <v>57</v>
      </c>
      <c r="M43" s="101" t="s">
        <v>61</v>
      </c>
      <c r="N43" s="101" t="s">
        <v>60</v>
      </c>
      <c r="O43" s="101" t="s">
        <v>59</v>
      </c>
      <c r="P43" s="101" t="s">
        <v>59</v>
      </c>
      <c r="Q43" s="101" t="s">
        <v>59</v>
      </c>
      <c r="R43" s="101" t="s">
        <v>59</v>
      </c>
      <c r="S43" s="101" t="s">
        <v>322</v>
      </c>
      <c r="T43" s="101" t="s">
        <v>59</v>
      </c>
      <c r="U43" s="101">
        <v>7.0000000000000001E-3</v>
      </c>
      <c r="V43" s="101" t="s">
        <v>59</v>
      </c>
      <c r="W43" s="101" t="s">
        <v>59</v>
      </c>
      <c r="X43" s="101" t="s">
        <v>59</v>
      </c>
      <c r="Y43" s="101" t="s">
        <v>59</v>
      </c>
      <c r="Z43" s="101" t="s">
        <v>59</v>
      </c>
      <c r="AA43" s="101">
        <v>0</v>
      </c>
      <c r="AB43" s="101">
        <v>3</v>
      </c>
      <c r="AC43" s="101">
        <v>0</v>
      </c>
      <c r="AD43" s="101">
        <v>3</v>
      </c>
    </row>
    <row r="44" spans="1:30" s="105" customFormat="1" ht="45" customHeight="1" x14ac:dyDescent="0.15">
      <c r="A44" s="103">
        <v>35</v>
      </c>
      <c r="B44" s="103">
        <v>2</v>
      </c>
      <c r="C44" s="103" t="s">
        <v>272</v>
      </c>
      <c r="D44" s="103" t="s">
        <v>84</v>
      </c>
      <c r="E44" s="104" t="s">
        <v>85</v>
      </c>
      <c r="F44" s="103" t="s">
        <v>21</v>
      </c>
      <c r="G44" s="103" t="s">
        <v>57</v>
      </c>
      <c r="H44" s="103" t="s">
        <v>461</v>
      </c>
      <c r="I44" s="103"/>
      <c r="J44" s="103" t="s">
        <v>57</v>
      </c>
      <c r="K44" s="103" t="str">
        <f t="shared" si="0"/>
        <v>BEC0010017</v>
      </c>
      <c r="L44" s="103" t="s">
        <v>57</v>
      </c>
      <c r="M44" s="103" t="s">
        <v>61</v>
      </c>
      <c r="N44" s="103" t="s">
        <v>60</v>
      </c>
      <c r="O44" s="103"/>
      <c r="P44" s="103"/>
      <c r="Q44" s="103" t="s">
        <v>59</v>
      </c>
      <c r="R44" s="103" t="s">
        <v>59</v>
      </c>
      <c r="S44" s="103" t="s">
        <v>59</v>
      </c>
      <c r="T44" s="103" t="s">
        <v>59</v>
      </c>
      <c r="U44" s="103" t="s">
        <v>59</v>
      </c>
      <c r="V44" s="103" t="s">
        <v>59</v>
      </c>
      <c r="W44" s="103" t="s">
        <v>59</v>
      </c>
      <c r="X44" s="103" t="s">
        <v>59</v>
      </c>
      <c r="Y44" s="103" t="s">
        <v>59</v>
      </c>
      <c r="Z44" s="103" t="s">
        <v>59</v>
      </c>
      <c r="AA44" s="103">
        <v>0</v>
      </c>
      <c r="AB44" s="103">
        <v>3</v>
      </c>
      <c r="AC44" s="103">
        <v>0</v>
      </c>
      <c r="AD44" s="103">
        <v>3</v>
      </c>
    </row>
    <row r="45" spans="1:30" s="105" customFormat="1" ht="45" customHeight="1" x14ac:dyDescent="0.15">
      <c r="A45" s="103">
        <v>36</v>
      </c>
      <c r="B45" s="103">
        <v>2</v>
      </c>
      <c r="C45" s="103" t="s">
        <v>271</v>
      </c>
      <c r="D45" s="103" t="s">
        <v>86</v>
      </c>
      <c r="E45" s="104" t="s">
        <v>87</v>
      </c>
      <c r="F45" s="103" t="s">
        <v>21</v>
      </c>
      <c r="G45" s="103" t="s">
        <v>57</v>
      </c>
      <c r="H45" s="103" t="s">
        <v>461</v>
      </c>
      <c r="I45" s="103"/>
      <c r="J45" s="103" t="s">
        <v>57</v>
      </c>
      <c r="K45" s="103" t="str">
        <f t="shared" si="0"/>
        <v>BEC0010026</v>
      </c>
      <c r="L45" s="103" t="s">
        <v>57</v>
      </c>
      <c r="M45" s="103" t="s">
        <v>61</v>
      </c>
      <c r="N45" s="103" t="s">
        <v>60</v>
      </c>
      <c r="O45" s="103" t="s">
        <v>73</v>
      </c>
      <c r="P45" s="103" t="s">
        <v>63</v>
      </c>
      <c r="Q45" s="103" t="s">
        <v>59</v>
      </c>
      <c r="R45" s="103" t="s">
        <v>59</v>
      </c>
      <c r="S45" s="103" t="s">
        <v>59</v>
      </c>
      <c r="T45" s="103" t="s">
        <v>59</v>
      </c>
      <c r="U45" s="103" t="s">
        <v>59</v>
      </c>
      <c r="V45" s="103" t="s">
        <v>59</v>
      </c>
      <c r="W45" s="103" t="s">
        <v>59</v>
      </c>
      <c r="X45" s="103" t="s">
        <v>59</v>
      </c>
      <c r="Y45" s="103" t="s">
        <v>59</v>
      </c>
      <c r="Z45" s="103" t="s">
        <v>59</v>
      </c>
      <c r="AA45" s="103">
        <v>0</v>
      </c>
      <c r="AB45" s="103">
        <v>1</v>
      </c>
      <c r="AC45" s="103">
        <v>0</v>
      </c>
      <c r="AD45" s="103">
        <v>1</v>
      </c>
    </row>
    <row r="46" spans="1:30" s="105" customFormat="1" ht="45" customHeight="1" x14ac:dyDescent="0.15">
      <c r="A46" s="103">
        <v>37</v>
      </c>
      <c r="B46" s="103">
        <v>2</v>
      </c>
      <c r="C46" s="103" t="s">
        <v>338</v>
      </c>
      <c r="D46" s="103" t="s">
        <v>681</v>
      </c>
      <c r="E46" s="104" t="s">
        <v>88</v>
      </c>
      <c r="F46" s="103" t="s">
        <v>21</v>
      </c>
      <c r="G46" s="103" t="s">
        <v>57</v>
      </c>
      <c r="H46" s="103" t="s">
        <v>461</v>
      </c>
      <c r="I46" s="103"/>
      <c r="J46" s="103" t="s">
        <v>57</v>
      </c>
      <c r="K46" s="103" t="str">
        <f t="shared" si="0"/>
        <v>SHT0016535</v>
      </c>
      <c r="L46" s="103" t="s">
        <v>57</v>
      </c>
      <c r="M46" s="103" t="s">
        <v>60</v>
      </c>
      <c r="N46" s="103" t="s">
        <v>61</v>
      </c>
      <c r="O46" s="103" t="s">
        <v>89</v>
      </c>
      <c r="P46" s="103" t="s">
        <v>63</v>
      </c>
      <c r="Q46" s="103" t="s">
        <v>59</v>
      </c>
      <c r="R46" s="103" t="s">
        <v>59</v>
      </c>
      <c r="S46" s="103" t="s">
        <v>59</v>
      </c>
      <c r="T46" s="103" t="s">
        <v>59</v>
      </c>
      <c r="U46" s="103" t="s">
        <v>59</v>
      </c>
      <c r="V46" s="103" t="s">
        <v>59</v>
      </c>
      <c r="W46" s="103" t="s">
        <v>59</v>
      </c>
      <c r="X46" s="103" t="s">
        <v>59</v>
      </c>
      <c r="Y46" s="103" t="s">
        <v>59</v>
      </c>
      <c r="Z46" s="103" t="s">
        <v>59</v>
      </c>
      <c r="AA46" s="103">
        <v>0</v>
      </c>
      <c r="AB46" s="103">
        <v>1</v>
      </c>
      <c r="AC46" s="103">
        <v>0</v>
      </c>
      <c r="AD46" s="103">
        <v>1</v>
      </c>
    </row>
    <row r="47" spans="1:30" s="105" customFormat="1" ht="45" customHeight="1" x14ac:dyDescent="0.15">
      <c r="A47" s="103">
        <v>38</v>
      </c>
      <c r="B47" s="103">
        <v>2</v>
      </c>
      <c r="C47" s="103" t="s">
        <v>679</v>
      </c>
      <c r="D47" s="103" t="s">
        <v>90</v>
      </c>
      <c r="E47" s="104" t="s">
        <v>91</v>
      </c>
      <c r="F47" s="103" t="s">
        <v>21</v>
      </c>
      <c r="G47" s="103" t="s">
        <v>57</v>
      </c>
      <c r="H47" s="103" t="s">
        <v>461</v>
      </c>
      <c r="I47" s="103"/>
      <c r="J47" s="103" t="s">
        <v>57</v>
      </c>
      <c r="K47" s="103" t="str">
        <f t="shared" si="0"/>
        <v>SHT0011316</v>
      </c>
      <c r="L47" s="103" t="s">
        <v>57</v>
      </c>
      <c r="M47" s="103" t="s">
        <v>61</v>
      </c>
      <c r="N47" s="103" t="s">
        <v>60</v>
      </c>
      <c r="O47" s="103" t="s">
        <v>89</v>
      </c>
      <c r="P47" s="103" t="s">
        <v>63</v>
      </c>
      <c r="Q47" s="103" t="s">
        <v>59</v>
      </c>
      <c r="R47" s="103" t="s">
        <v>59</v>
      </c>
      <c r="S47" s="103" t="s">
        <v>59</v>
      </c>
      <c r="T47" s="103" t="s">
        <v>59</v>
      </c>
      <c r="U47" s="103" t="s">
        <v>59</v>
      </c>
      <c r="V47" s="103" t="s">
        <v>59</v>
      </c>
      <c r="W47" s="103" t="s">
        <v>59</v>
      </c>
      <c r="X47" s="103" t="s">
        <v>59</v>
      </c>
      <c r="Y47" s="103" t="s">
        <v>59</v>
      </c>
      <c r="Z47" s="103" t="s">
        <v>59</v>
      </c>
      <c r="AA47" s="103">
        <v>0</v>
      </c>
      <c r="AB47" s="103">
        <v>1</v>
      </c>
      <c r="AC47" s="103">
        <v>0</v>
      </c>
      <c r="AD47" s="103">
        <v>1</v>
      </c>
    </row>
    <row r="48" spans="1:30" s="105" customFormat="1" ht="45" customHeight="1" x14ac:dyDescent="0.15">
      <c r="A48" s="103">
        <v>39</v>
      </c>
      <c r="B48" s="103">
        <v>1</v>
      </c>
      <c r="C48" s="103" t="s">
        <v>338</v>
      </c>
      <c r="D48" s="103" t="s">
        <v>1225</v>
      </c>
      <c r="E48" s="104" t="s">
        <v>92</v>
      </c>
      <c r="F48" s="103" t="s">
        <v>24</v>
      </c>
      <c r="G48" s="103" t="s">
        <v>57</v>
      </c>
      <c r="H48" s="103" t="s">
        <v>461</v>
      </c>
      <c r="I48" s="103"/>
      <c r="J48" s="103" t="s">
        <v>57</v>
      </c>
      <c r="K48" s="103" t="str">
        <f t="shared" si="0"/>
        <v>SHT0016426</v>
      </c>
      <c r="L48" s="103" t="s">
        <v>57</v>
      </c>
      <c r="M48" s="103" t="s">
        <v>60</v>
      </c>
      <c r="N48" s="103" t="s">
        <v>61</v>
      </c>
      <c r="O48" s="103" t="s">
        <v>73</v>
      </c>
      <c r="P48" s="103" t="s">
        <v>63</v>
      </c>
      <c r="Q48" s="103" t="s">
        <v>59</v>
      </c>
      <c r="R48" s="103" t="s">
        <v>59</v>
      </c>
      <c r="S48" s="103" t="s">
        <v>59</v>
      </c>
      <c r="T48" s="103" t="s">
        <v>59</v>
      </c>
      <c r="U48" s="103">
        <v>0.03</v>
      </c>
      <c r="V48" s="103" t="s">
        <v>59</v>
      </c>
      <c r="W48" s="103" t="s">
        <v>59</v>
      </c>
      <c r="X48" s="103" t="s">
        <v>59</v>
      </c>
      <c r="Y48" s="103" t="s">
        <v>59</v>
      </c>
      <c r="Z48" s="103" t="s">
        <v>59</v>
      </c>
      <c r="AA48" s="103">
        <v>0</v>
      </c>
      <c r="AB48" s="103">
        <v>1</v>
      </c>
      <c r="AC48" s="103">
        <v>0</v>
      </c>
      <c r="AD48" s="103">
        <v>1</v>
      </c>
    </row>
    <row r="49" spans="1:30" s="105" customFormat="1" ht="45" customHeight="1" x14ac:dyDescent="0.15">
      <c r="A49" s="103">
        <v>40</v>
      </c>
      <c r="B49" s="103">
        <v>1</v>
      </c>
      <c r="C49" s="103" t="s">
        <v>272</v>
      </c>
      <c r="D49" s="103" t="s">
        <v>93</v>
      </c>
      <c r="E49" s="104" t="s">
        <v>94</v>
      </c>
      <c r="F49" s="103"/>
      <c r="G49" s="103" t="s">
        <v>57</v>
      </c>
      <c r="H49" s="103" t="s">
        <v>461</v>
      </c>
      <c r="I49" s="103"/>
      <c r="J49" s="103" t="s">
        <v>57</v>
      </c>
      <c r="K49" s="103" t="str">
        <f t="shared" si="0"/>
        <v>BEC0010024</v>
      </c>
      <c r="L49" s="103" t="s">
        <v>57</v>
      </c>
      <c r="M49" s="103" t="s">
        <v>61</v>
      </c>
      <c r="N49" s="103" t="s">
        <v>60</v>
      </c>
      <c r="O49" s="103" t="s">
        <v>73</v>
      </c>
      <c r="P49" s="103" t="s">
        <v>63</v>
      </c>
      <c r="Q49" s="103" t="s">
        <v>59</v>
      </c>
      <c r="R49" s="103" t="s">
        <v>59</v>
      </c>
      <c r="S49" s="103" t="s">
        <v>59</v>
      </c>
      <c r="T49" s="103" t="s">
        <v>59</v>
      </c>
      <c r="U49" s="103" t="s">
        <v>59</v>
      </c>
      <c r="V49" s="103" t="s">
        <v>59</v>
      </c>
      <c r="W49" s="103" t="s">
        <v>59</v>
      </c>
      <c r="X49" s="103" t="s">
        <v>59</v>
      </c>
      <c r="Y49" s="103" t="s">
        <v>59</v>
      </c>
      <c r="Z49" s="103" t="s">
        <v>59</v>
      </c>
      <c r="AA49" s="103">
        <v>0</v>
      </c>
      <c r="AB49" s="103">
        <v>1</v>
      </c>
      <c r="AC49" s="103">
        <v>0</v>
      </c>
      <c r="AD49" s="103">
        <v>1</v>
      </c>
    </row>
    <row r="50" spans="1:30" s="105" customFormat="1" ht="45" customHeight="1" x14ac:dyDescent="0.15">
      <c r="A50" s="103">
        <v>41</v>
      </c>
      <c r="B50" s="103">
        <v>1</v>
      </c>
      <c r="C50" s="103" t="s">
        <v>272</v>
      </c>
      <c r="D50" s="103" t="s">
        <v>929</v>
      </c>
      <c r="E50" s="104" t="s">
        <v>325</v>
      </c>
      <c r="F50" s="103" t="s">
        <v>330</v>
      </c>
      <c r="G50" s="103" t="s">
        <v>57</v>
      </c>
      <c r="H50" s="103" t="s">
        <v>461</v>
      </c>
      <c r="I50" s="103"/>
      <c r="J50" s="103" t="s">
        <v>57</v>
      </c>
      <c r="K50" s="103" t="str">
        <f t="shared" si="0"/>
        <v>SHT0011649</v>
      </c>
      <c r="L50" s="103" t="s">
        <v>57</v>
      </c>
      <c r="M50" s="103" t="s">
        <v>61</v>
      </c>
      <c r="N50" s="103" t="s">
        <v>60</v>
      </c>
      <c r="O50" s="103" t="s">
        <v>95</v>
      </c>
      <c r="P50" s="103" t="s">
        <v>63</v>
      </c>
      <c r="Q50" s="103" t="s">
        <v>59</v>
      </c>
      <c r="R50" s="103" t="s">
        <v>96</v>
      </c>
      <c r="S50" s="103" t="s">
        <v>59</v>
      </c>
      <c r="T50" s="103" t="s">
        <v>59</v>
      </c>
      <c r="U50" s="103">
        <v>0.9</v>
      </c>
      <c r="V50" s="103" t="s">
        <v>59</v>
      </c>
      <c r="W50" s="103" t="s">
        <v>59</v>
      </c>
      <c r="X50" s="103" t="s">
        <v>59</v>
      </c>
      <c r="Y50" s="103" t="s">
        <v>59</v>
      </c>
      <c r="Z50" s="103" t="s">
        <v>59</v>
      </c>
      <c r="AA50" s="103">
        <v>1</v>
      </c>
      <c r="AB50" s="103">
        <v>1</v>
      </c>
      <c r="AC50" s="103">
        <v>0</v>
      </c>
      <c r="AD50" s="103">
        <v>0</v>
      </c>
    </row>
    <row r="51" spans="1:30" s="105" customFormat="1" ht="45" customHeight="1" x14ac:dyDescent="0.15">
      <c r="A51" s="103">
        <v>42</v>
      </c>
      <c r="B51" s="103">
        <v>1</v>
      </c>
      <c r="C51" s="103" t="s">
        <v>272</v>
      </c>
      <c r="D51" s="103" t="s">
        <v>930</v>
      </c>
      <c r="E51" s="104" t="s">
        <v>931</v>
      </c>
      <c r="F51" s="103" t="s">
        <v>330</v>
      </c>
      <c r="G51" s="103" t="s">
        <v>57</v>
      </c>
      <c r="H51" s="103" t="s">
        <v>461</v>
      </c>
      <c r="I51" s="103"/>
      <c r="J51" s="103" t="s">
        <v>57</v>
      </c>
      <c r="K51" s="103" t="str">
        <f t="shared" si="0"/>
        <v>SHT0011651</v>
      </c>
      <c r="L51" s="103" t="s">
        <v>57</v>
      </c>
      <c r="M51" s="103" t="s">
        <v>61</v>
      </c>
      <c r="N51" s="103" t="s">
        <v>60</v>
      </c>
      <c r="O51" s="103" t="s">
        <v>95</v>
      </c>
      <c r="P51" s="103" t="s">
        <v>63</v>
      </c>
      <c r="Q51" s="103" t="s">
        <v>59</v>
      </c>
      <c r="R51" s="103" t="s">
        <v>96</v>
      </c>
      <c r="S51" s="103" t="s">
        <v>59</v>
      </c>
      <c r="T51" s="103" t="s">
        <v>59</v>
      </c>
      <c r="U51" s="103">
        <v>0.9</v>
      </c>
      <c r="V51" s="103" t="s">
        <v>59</v>
      </c>
      <c r="W51" s="103" t="s">
        <v>59</v>
      </c>
      <c r="X51" s="103" t="s">
        <v>59</v>
      </c>
      <c r="Y51" s="103" t="s">
        <v>59</v>
      </c>
      <c r="Z51" s="103" t="s">
        <v>59</v>
      </c>
      <c r="AA51" s="103">
        <v>0</v>
      </c>
      <c r="AB51" s="103">
        <v>0</v>
      </c>
      <c r="AC51" s="103">
        <v>1</v>
      </c>
      <c r="AD51" s="103">
        <v>1</v>
      </c>
    </row>
    <row r="52" spans="1:30" s="105" customFormat="1" ht="45" customHeight="1" x14ac:dyDescent="0.15">
      <c r="A52" s="103">
        <v>43</v>
      </c>
      <c r="B52" s="103">
        <v>1</v>
      </c>
      <c r="C52" s="103" t="s">
        <v>272</v>
      </c>
      <c r="D52" s="103" t="s">
        <v>932</v>
      </c>
      <c r="E52" s="104" t="s">
        <v>327</v>
      </c>
      <c r="F52" s="103" t="s">
        <v>326</v>
      </c>
      <c r="G52" s="103" t="s">
        <v>57</v>
      </c>
      <c r="H52" s="103" t="s">
        <v>461</v>
      </c>
      <c r="I52" s="103"/>
      <c r="J52" s="103" t="s">
        <v>57</v>
      </c>
      <c r="K52" s="103" t="str">
        <f t="shared" si="0"/>
        <v>SHT0014041</v>
      </c>
      <c r="L52" s="103" t="s">
        <v>57</v>
      </c>
      <c r="M52" s="103" t="s">
        <v>61</v>
      </c>
      <c r="N52" s="103" t="s">
        <v>60</v>
      </c>
      <c r="O52" s="103" t="s">
        <v>95</v>
      </c>
      <c r="P52" s="103" t="s">
        <v>59</v>
      </c>
      <c r="Q52" s="103"/>
      <c r="R52" s="103"/>
      <c r="S52" s="103">
        <v>4.41E-2</v>
      </c>
      <c r="T52" s="103"/>
      <c r="U52" s="103"/>
      <c r="V52" s="103"/>
      <c r="W52" s="103"/>
      <c r="X52" s="103"/>
      <c r="Y52" s="103"/>
      <c r="Z52" s="103"/>
      <c r="AA52" s="103">
        <v>1</v>
      </c>
      <c r="AB52" s="103">
        <v>1</v>
      </c>
      <c r="AC52" s="103">
        <v>1</v>
      </c>
      <c r="AD52" s="103">
        <v>1</v>
      </c>
    </row>
    <row r="53" spans="1:30" s="105" customFormat="1" ht="45" customHeight="1" x14ac:dyDescent="0.15">
      <c r="A53" s="103">
        <v>44</v>
      </c>
      <c r="B53" s="103">
        <v>1</v>
      </c>
      <c r="C53" s="103" t="s">
        <v>272</v>
      </c>
      <c r="D53" s="103" t="s">
        <v>933</v>
      </c>
      <c r="E53" s="104" t="s">
        <v>328</v>
      </c>
      <c r="F53" s="103" t="s">
        <v>326</v>
      </c>
      <c r="G53" s="103" t="s">
        <v>57</v>
      </c>
      <c r="H53" s="103" t="s">
        <v>461</v>
      </c>
      <c r="I53" s="103"/>
      <c r="J53" s="103" t="s">
        <v>57</v>
      </c>
      <c r="K53" s="103" t="str">
        <f t="shared" si="0"/>
        <v>SHT0014043</v>
      </c>
      <c r="L53" s="103" t="s">
        <v>57</v>
      </c>
      <c r="M53" s="103" t="s">
        <v>61</v>
      </c>
      <c r="N53" s="103" t="s">
        <v>60</v>
      </c>
      <c r="O53" s="103" t="s">
        <v>95</v>
      </c>
      <c r="P53" s="103" t="s">
        <v>59</v>
      </c>
      <c r="Q53" s="103"/>
      <c r="R53" s="103"/>
      <c r="S53" s="103">
        <v>0.03</v>
      </c>
      <c r="T53" s="103"/>
      <c r="U53" s="103"/>
      <c r="V53" s="103"/>
      <c r="W53" s="103"/>
      <c r="X53" s="103"/>
      <c r="Y53" s="103"/>
      <c r="Z53" s="103"/>
      <c r="AA53" s="103">
        <v>1</v>
      </c>
      <c r="AB53" s="103">
        <v>1</v>
      </c>
      <c r="AC53" s="103">
        <v>1</v>
      </c>
      <c r="AD53" s="103">
        <v>1</v>
      </c>
    </row>
    <row r="54" spans="1:30" s="105" customFormat="1" ht="45" customHeight="1" x14ac:dyDescent="0.15">
      <c r="A54" s="103">
        <v>45</v>
      </c>
      <c r="B54" s="103">
        <v>1</v>
      </c>
      <c r="C54" s="103" t="s">
        <v>272</v>
      </c>
      <c r="D54" s="103" t="s">
        <v>97</v>
      </c>
      <c r="E54" s="104" t="s">
        <v>98</v>
      </c>
      <c r="F54" s="103" t="s">
        <v>25</v>
      </c>
      <c r="G54" s="103" t="s">
        <v>57</v>
      </c>
      <c r="H54" s="103" t="s">
        <v>461</v>
      </c>
      <c r="I54" s="103"/>
      <c r="J54" s="103" t="s">
        <v>57</v>
      </c>
      <c r="K54" s="103" t="str">
        <f t="shared" si="0"/>
        <v>SHT0011116</v>
      </c>
      <c r="L54" s="103" t="s">
        <v>57</v>
      </c>
      <c r="M54" s="103" t="s">
        <v>61</v>
      </c>
      <c r="N54" s="103" t="s">
        <v>60</v>
      </c>
      <c r="O54" s="103" t="s">
        <v>95</v>
      </c>
      <c r="P54" s="103" t="s">
        <v>63</v>
      </c>
      <c r="Q54" s="103" t="s">
        <v>59</v>
      </c>
      <c r="R54" s="103" t="s">
        <v>96</v>
      </c>
      <c r="S54" s="103" t="s">
        <v>59</v>
      </c>
      <c r="T54" s="103" t="s">
        <v>59</v>
      </c>
      <c r="U54" s="103">
        <v>0.9</v>
      </c>
      <c r="V54" s="103" t="s">
        <v>59</v>
      </c>
      <c r="W54" s="103" t="s">
        <v>59</v>
      </c>
      <c r="X54" s="103" t="s">
        <v>59</v>
      </c>
      <c r="Y54" s="103" t="s">
        <v>59</v>
      </c>
      <c r="Z54" s="103" t="s">
        <v>59</v>
      </c>
      <c r="AA54" s="103">
        <v>1</v>
      </c>
      <c r="AB54" s="103">
        <v>1</v>
      </c>
      <c r="AC54" s="103">
        <v>0</v>
      </c>
      <c r="AD54" s="103">
        <v>0</v>
      </c>
    </row>
    <row r="55" spans="1:30" s="105" customFormat="1" ht="45" customHeight="1" x14ac:dyDescent="0.15">
      <c r="A55" s="103">
        <v>46</v>
      </c>
      <c r="B55" s="103">
        <v>1</v>
      </c>
      <c r="C55" s="103" t="s">
        <v>272</v>
      </c>
      <c r="D55" s="103" t="s">
        <v>934</v>
      </c>
      <c r="E55" s="104" t="s">
        <v>935</v>
      </c>
      <c r="F55" s="103" t="s">
        <v>25</v>
      </c>
      <c r="G55" s="103" t="s">
        <v>57</v>
      </c>
      <c r="H55" s="103" t="s">
        <v>461</v>
      </c>
      <c r="I55" s="103"/>
      <c r="J55" s="103" t="s">
        <v>57</v>
      </c>
      <c r="K55" s="103" t="str">
        <f t="shared" si="0"/>
        <v>SHT0011652</v>
      </c>
      <c r="L55" s="103" t="s">
        <v>57</v>
      </c>
      <c r="M55" s="103" t="s">
        <v>61</v>
      </c>
      <c r="N55" s="103" t="s">
        <v>60</v>
      </c>
      <c r="O55" s="103" t="s">
        <v>95</v>
      </c>
      <c r="P55" s="103" t="s">
        <v>63</v>
      </c>
      <c r="Q55" s="103" t="s">
        <v>59</v>
      </c>
      <c r="R55" s="103" t="s">
        <v>96</v>
      </c>
      <c r="S55" s="103" t="s">
        <v>59</v>
      </c>
      <c r="T55" s="103" t="s">
        <v>59</v>
      </c>
      <c r="U55" s="103">
        <v>0.9</v>
      </c>
      <c r="V55" s="103" t="s">
        <v>59</v>
      </c>
      <c r="W55" s="103" t="s">
        <v>59</v>
      </c>
      <c r="X55" s="103" t="s">
        <v>59</v>
      </c>
      <c r="Y55" s="103" t="s">
        <v>59</v>
      </c>
      <c r="Z55" s="103" t="s">
        <v>59</v>
      </c>
      <c r="AA55" s="103">
        <v>0</v>
      </c>
      <c r="AB55" s="103">
        <v>0</v>
      </c>
      <c r="AC55" s="103">
        <v>1</v>
      </c>
      <c r="AD55" s="103">
        <v>1</v>
      </c>
    </row>
    <row r="56" spans="1:30" s="105" customFormat="1" ht="45" customHeight="1" x14ac:dyDescent="0.15">
      <c r="A56" s="103">
        <v>47</v>
      </c>
      <c r="B56" s="103">
        <v>1</v>
      </c>
      <c r="C56" s="103" t="s">
        <v>338</v>
      </c>
      <c r="D56" s="103" t="s">
        <v>615</v>
      </c>
      <c r="E56" s="104" t="s">
        <v>329</v>
      </c>
      <c r="F56" s="103" t="s">
        <v>1227</v>
      </c>
      <c r="G56" s="103" t="s">
        <v>57</v>
      </c>
      <c r="H56" s="103" t="s">
        <v>461</v>
      </c>
      <c r="I56" s="103"/>
      <c r="J56" s="103" t="s">
        <v>57</v>
      </c>
      <c r="K56" s="103" t="str">
        <f t="shared" si="0"/>
        <v>SHT0016427</v>
      </c>
      <c r="L56" s="103" t="s">
        <v>57</v>
      </c>
      <c r="M56" s="103" t="s">
        <v>60</v>
      </c>
      <c r="N56" s="103" t="s">
        <v>61</v>
      </c>
      <c r="O56" s="103" t="s">
        <v>73</v>
      </c>
      <c r="P56" s="103" t="s">
        <v>63</v>
      </c>
      <c r="Q56" s="103" t="s">
        <v>59</v>
      </c>
      <c r="R56" s="103" t="s">
        <v>59</v>
      </c>
      <c r="S56" s="103">
        <v>0.1</v>
      </c>
      <c r="T56" s="103" t="s">
        <v>59</v>
      </c>
      <c r="U56" s="103"/>
      <c r="V56" s="103"/>
      <c r="W56" s="103"/>
      <c r="X56" s="103"/>
      <c r="Y56" s="103"/>
      <c r="Z56" s="103"/>
      <c r="AA56" s="103">
        <v>1</v>
      </c>
      <c r="AB56" s="103">
        <v>1</v>
      </c>
      <c r="AC56" s="103">
        <v>1</v>
      </c>
      <c r="AD56" s="103">
        <v>1</v>
      </c>
    </row>
    <row r="57" spans="1:30" s="105" customFormat="1" ht="45" customHeight="1" x14ac:dyDescent="0.15">
      <c r="A57" s="103">
        <v>48</v>
      </c>
      <c r="B57" s="103">
        <v>1</v>
      </c>
      <c r="C57" s="103" t="s">
        <v>272</v>
      </c>
      <c r="D57" s="103" t="s">
        <v>99</v>
      </c>
      <c r="E57" s="104" t="s">
        <v>100</v>
      </c>
      <c r="F57" s="103" t="s">
        <v>26</v>
      </c>
      <c r="G57" s="103" t="s">
        <v>57</v>
      </c>
      <c r="H57" s="103" t="s">
        <v>461</v>
      </c>
      <c r="I57" s="103"/>
      <c r="J57" s="103" t="s">
        <v>57</v>
      </c>
      <c r="K57" s="103" t="str">
        <f t="shared" si="0"/>
        <v>SHT0010601</v>
      </c>
      <c r="L57" s="103" t="s">
        <v>57</v>
      </c>
      <c r="M57" s="103" t="s">
        <v>61</v>
      </c>
      <c r="N57" s="103" t="s">
        <v>60</v>
      </c>
      <c r="O57" s="103" t="s">
        <v>95</v>
      </c>
      <c r="P57" s="103" t="s">
        <v>63</v>
      </c>
      <c r="Q57" s="103" t="s">
        <v>59</v>
      </c>
      <c r="R57" s="103" t="s">
        <v>96</v>
      </c>
      <c r="S57" s="103" t="s">
        <v>101</v>
      </c>
      <c r="T57" s="103" t="s">
        <v>59</v>
      </c>
      <c r="U57" s="103">
        <v>1.181</v>
      </c>
      <c r="V57" s="103" t="s">
        <v>59</v>
      </c>
      <c r="W57" s="103" t="s">
        <v>59</v>
      </c>
      <c r="X57" s="103" t="s">
        <v>59</v>
      </c>
      <c r="Y57" s="103" t="s">
        <v>59</v>
      </c>
      <c r="Z57" s="103" t="s">
        <v>59</v>
      </c>
      <c r="AA57" s="103">
        <v>1</v>
      </c>
      <c r="AB57" s="103">
        <v>1</v>
      </c>
      <c r="AC57" s="103">
        <v>1</v>
      </c>
      <c r="AD57" s="103">
        <v>1</v>
      </c>
    </row>
    <row r="58" spans="1:30" s="105" customFormat="1" ht="45" customHeight="1" x14ac:dyDescent="0.15">
      <c r="A58" s="103">
        <v>49</v>
      </c>
      <c r="B58" s="103">
        <v>1</v>
      </c>
      <c r="C58" s="103" t="s">
        <v>271</v>
      </c>
      <c r="D58" s="103" t="s">
        <v>102</v>
      </c>
      <c r="E58" s="104" t="s">
        <v>103</v>
      </c>
      <c r="F58" s="103" t="s">
        <v>27</v>
      </c>
      <c r="G58" s="103" t="s">
        <v>57</v>
      </c>
      <c r="H58" s="103" t="s">
        <v>461</v>
      </c>
      <c r="I58" s="103"/>
      <c r="J58" s="103" t="s">
        <v>57</v>
      </c>
      <c r="K58" s="103" t="str">
        <f t="shared" si="0"/>
        <v>SHT0010880</v>
      </c>
      <c r="L58" s="103" t="s">
        <v>57</v>
      </c>
      <c r="M58" s="103" t="s">
        <v>61</v>
      </c>
      <c r="N58" s="103" t="s">
        <v>60</v>
      </c>
      <c r="O58" s="103" t="s">
        <v>67</v>
      </c>
      <c r="P58" s="103" t="s">
        <v>104</v>
      </c>
      <c r="Q58" s="103" t="s">
        <v>59</v>
      </c>
      <c r="R58" s="103" t="s">
        <v>59</v>
      </c>
      <c r="S58" s="103" t="s">
        <v>105</v>
      </c>
      <c r="T58" s="103" t="s">
        <v>59</v>
      </c>
      <c r="U58" s="103">
        <v>8.8800000000000004E-2</v>
      </c>
      <c r="V58" s="103" t="s">
        <v>59</v>
      </c>
      <c r="W58" s="103" t="s">
        <v>59</v>
      </c>
      <c r="X58" s="103" t="s">
        <v>106</v>
      </c>
      <c r="Y58" s="103" t="s">
        <v>59</v>
      </c>
      <c r="Z58" s="103" t="s">
        <v>59</v>
      </c>
      <c r="AA58" s="103">
        <v>1</v>
      </c>
      <c r="AB58" s="103">
        <v>1</v>
      </c>
      <c r="AC58" s="103">
        <v>0</v>
      </c>
      <c r="AD58" s="103">
        <v>0</v>
      </c>
    </row>
    <row r="59" spans="1:30" s="105" customFormat="1" ht="45" customHeight="1" x14ac:dyDescent="0.15">
      <c r="A59" s="103">
        <v>50</v>
      </c>
      <c r="B59" s="103">
        <v>1</v>
      </c>
      <c r="C59" s="103" t="s">
        <v>271</v>
      </c>
      <c r="D59" s="103" t="s">
        <v>107</v>
      </c>
      <c r="E59" s="104" t="s">
        <v>108</v>
      </c>
      <c r="F59" s="103" t="s">
        <v>27</v>
      </c>
      <c r="G59" s="103" t="s">
        <v>57</v>
      </c>
      <c r="H59" s="103" t="s">
        <v>461</v>
      </c>
      <c r="I59" s="103"/>
      <c r="J59" s="103" t="s">
        <v>57</v>
      </c>
      <c r="K59" s="103" t="str">
        <f t="shared" si="0"/>
        <v>SHT0010881</v>
      </c>
      <c r="L59" s="103" t="s">
        <v>57</v>
      </c>
      <c r="M59" s="103" t="s">
        <v>61</v>
      </c>
      <c r="N59" s="103" t="s">
        <v>60</v>
      </c>
      <c r="O59" s="103" t="s">
        <v>67</v>
      </c>
      <c r="P59" s="103" t="s">
        <v>104</v>
      </c>
      <c r="Q59" s="103" t="s">
        <v>59</v>
      </c>
      <c r="R59" s="103" t="s">
        <v>59</v>
      </c>
      <c r="S59" s="103" t="s">
        <v>109</v>
      </c>
      <c r="T59" s="103" t="s">
        <v>59</v>
      </c>
      <c r="U59" s="103">
        <v>0.12189999999999999</v>
      </c>
      <c r="V59" s="103" t="s">
        <v>59</v>
      </c>
      <c r="W59" s="103" t="s">
        <v>59</v>
      </c>
      <c r="X59" s="103" t="s">
        <v>59</v>
      </c>
      <c r="Y59" s="103" t="s">
        <v>59</v>
      </c>
      <c r="Z59" s="103" t="s">
        <v>59</v>
      </c>
      <c r="AA59" s="103">
        <v>1</v>
      </c>
      <c r="AB59" s="103">
        <v>1</v>
      </c>
      <c r="AC59" s="103">
        <v>0</v>
      </c>
      <c r="AD59" s="103">
        <v>0</v>
      </c>
    </row>
    <row r="60" spans="1:30" s="105" customFormat="1" ht="45" customHeight="1" x14ac:dyDescent="0.15">
      <c r="A60" s="103">
        <v>51</v>
      </c>
      <c r="B60" s="103">
        <v>1</v>
      </c>
      <c r="C60" s="103" t="s">
        <v>338</v>
      </c>
      <c r="D60" s="103" t="s">
        <v>1026</v>
      </c>
      <c r="E60" s="104" t="s">
        <v>103</v>
      </c>
      <c r="F60" s="103" t="s">
        <v>1044</v>
      </c>
      <c r="G60" s="103" t="s">
        <v>57</v>
      </c>
      <c r="H60" s="103" t="s">
        <v>461</v>
      </c>
      <c r="I60" s="103"/>
      <c r="J60" s="103" t="s">
        <v>57</v>
      </c>
      <c r="K60" s="103" t="str">
        <f t="shared" si="0"/>
        <v>SHT0016891</v>
      </c>
      <c r="L60" s="103" t="s">
        <v>57</v>
      </c>
      <c r="M60" s="103" t="s">
        <v>60</v>
      </c>
      <c r="N60" s="103" t="s">
        <v>61</v>
      </c>
      <c r="O60" s="103" t="s">
        <v>67</v>
      </c>
      <c r="P60" s="103" t="s">
        <v>104</v>
      </c>
      <c r="Q60" s="103" t="s">
        <v>59</v>
      </c>
      <c r="R60" s="103" t="s">
        <v>59</v>
      </c>
      <c r="S60" s="103" t="s">
        <v>105</v>
      </c>
      <c r="T60" s="103" t="s">
        <v>59</v>
      </c>
      <c r="U60" s="103">
        <v>8.8800000000000004E-2</v>
      </c>
      <c r="V60" s="103" t="s">
        <v>59</v>
      </c>
      <c r="W60" s="103" t="s">
        <v>59</v>
      </c>
      <c r="X60" s="103" t="s">
        <v>106</v>
      </c>
      <c r="Y60" s="103" t="s">
        <v>59</v>
      </c>
      <c r="Z60" s="103" t="s">
        <v>59</v>
      </c>
      <c r="AA60" s="103">
        <v>0</v>
      </c>
      <c r="AB60" s="103">
        <v>0</v>
      </c>
      <c r="AC60" s="103">
        <v>1</v>
      </c>
      <c r="AD60" s="103">
        <v>1</v>
      </c>
    </row>
    <row r="61" spans="1:30" s="105" customFormat="1" ht="45" customHeight="1" x14ac:dyDescent="0.15">
      <c r="A61" s="103">
        <v>52</v>
      </c>
      <c r="B61" s="103">
        <v>1</v>
      </c>
      <c r="C61" s="103" t="s">
        <v>338</v>
      </c>
      <c r="D61" s="103" t="s">
        <v>1027</v>
      </c>
      <c r="E61" s="104" t="s">
        <v>108</v>
      </c>
      <c r="F61" s="103" t="s">
        <v>1045</v>
      </c>
      <c r="G61" s="103" t="s">
        <v>57</v>
      </c>
      <c r="H61" s="103" t="s">
        <v>461</v>
      </c>
      <c r="I61" s="103"/>
      <c r="J61" s="103" t="s">
        <v>57</v>
      </c>
      <c r="K61" s="103" t="str">
        <f t="shared" si="0"/>
        <v>SHT0016892</v>
      </c>
      <c r="L61" s="103" t="s">
        <v>57</v>
      </c>
      <c r="M61" s="103" t="s">
        <v>60</v>
      </c>
      <c r="N61" s="103" t="s">
        <v>61</v>
      </c>
      <c r="O61" s="103" t="s">
        <v>67</v>
      </c>
      <c r="P61" s="103" t="s">
        <v>104</v>
      </c>
      <c r="Q61" s="103" t="s">
        <v>59</v>
      </c>
      <c r="R61" s="103" t="s">
        <v>59</v>
      </c>
      <c r="S61" s="103" t="s">
        <v>109</v>
      </c>
      <c r="T61" s="103" t="s">
        <v>59</v>
      </c>
      <c r="U61" s="103">
        <v>0.12189999999999999</v>
      </c>
      <c r="V61" s="103" t="s">
        <v>59</v>
      </c>
      <c r="W61" s="103" t="s">
        <v>59</v>
      </c>
      <c r="X61" s="103" t="s">
        <v>59</v>
      </c>
      <c r="Y61" s="103" t="s">
        <v>59</v>
      </c>
      <c r="Z61" s="103" t="s">
        <v>59</v>
      </c>
      <c r="AA61" s="103">
        <v>0</v>
      </c>
      <c r="AB61" s="103">
        <v>0</v>
      </c>
      <c r="AC61" s="103">
        <v>1</v>
      </c>
      <c r="AD61" s="103">
        <v>1</v>
      </c>
    </row>
    <row r="62" spans="1:30" s="105" customFormat="1" ht="45" customHeight="1" x14ac:dyDescent="0.15">
      <c r="A62" s="103">
        <v>53</v>
      </c>
      <c r="B62" s="103">
        <v>1</v>
      </c>
      <c r="C62" s="103" t="s">
        <v>272</v>
      </c>
      <c r="D62" s="103" t="s">
        <v>1279</v>
      </c>
      <c r="E62" s="104" t="s">
        <v>110</v>
      </c>
      <c r="F62" s="103" t="s">
        <v>59</v>
      </c>
      <c r="G62" s="103" t="s">
        <v>57</v>
      </c>
      <c r="H62" s="103" t="s">
        <v>461</v>
      </c>
      <c r="I62" s="103"/>
      <c r="J62" s="103" t="s">
        <v>57</v>
      </c>
      <c r="K62" s="103" t="str">
        <f t="shared" si="0"/>
        <v>SHT0011622</v>
      </c>
      <c r="L62" s="103" t="s">
        <v>57</v>
      </c>
      <c r="M62" s="103" t="s">
        <v>61</v>
      </c>
      <c r="N62" s="103" t="s">
        <v>60</v>
      </c>
      <c r="O62" s="103" t="s">
        <v>62</v>
      </c>
      <c r="P62" s="103" t="s">
        <v>63</v>
      </c>
      <c r="Q62" s="103" t="s">
        <v>59</v>
      </c>
      <c r="R62" s="103" t="s">
        <v>59</v>
      </c>
      <c r="S62" s="103" t="s">
        <v>111</v>
      </c>
      <c r="T62" s="103" t="s">
        <v>59</v>
      </c>
      <c r="U62" s="103">
        <f>SUM(U63:U65)</f>
        <v>3.09E-2</v>
      </c>
      <c r="V62" s="103" t="s">
        <v>59</v>
      </c>
      <c r="W62" s="103" t="s">
        <v>59</v>
      </c>
      <c r="X62" s="103" t="s">
        <v>59</v>
      </c>
      <c r="Y62" s="103" t="s">
        <v>59</v>
      </c>
      <c r="Z62" s="103" t="s">
        <v>59</v>
      </c>
      <c r="AA62" s="103">
        <v>1</v>
      </c>
      <c r="AB62" s="103">
        <v>1</v>
      </c>
      <c r="AC62" s="103">
        <v>1</v>
      </c>
      <c r="AD62" s="103">
        <v>1</v>
      </c>
    </row>
    <row r="63" spans="1:30" s="105" customFormat="1" ht="45" customHeight="1" x14ac:dyDescent="0.15">
      <c r="A63" s="103">
        <v>54</v>
      </c>
      <c r="B63" s="103">
        <v>2</v>
      </c>
      <c r="C63" s="103" t="s">
        <v>272</v>
      </c>
      <c r="D63" s="103" t="s">
        <v>112</v>
      </c>
      <c r="E63" s="104" t="s">
        <v>113</v>
      </c>
      <c r="F63" s="103" t="s">
        <v>59</v>
      </c>
      <c r="G63" s="103" t="s">
        <v>57</v>
      </c>
      <c r="H63" s="103" t="s">
        <v>461</v>
      </c>
      <c r="I63" s="103"/>
      <c r="J63" s="103" t="s">
        <v>57</v>
      </c>
      <c r="K63" s="103" t="str">
        <f t="shared" si="0"/>
        <v>SHT0011574</v>
      </c>
      <c r="L63" s="103" t="s">
        <v>57</v>
      </c>
      <c r="M63" s="103" t="s">
        <v>61</v>
      </c>
      <c r="N63" s="103" t="s">
        <v>60</v>
      </c>
      <c r="O63" s="103" t="s">
        <v>67</v>
      </c>
      <c r="P63" s="103" t="s">
        <v>104</v>
      </c>
      <c r="Q63" s="103" t="s">
        <v>59</v>
      </c>
      <c r="R63" s="103" t="s">
        <v>59</v>
      </c>
      <c r="S63" s="103" t="s">
        <v>114</v>
      </c>
      <c r="T63" s="103" t="s">
        <v>59</v>
      </c>
      <c r="U63" s="103">
        <v>1.95E-2</v>
      </c>
      <c r="V63" s="103" t="s">
        <v>59</v>
      </c>
      <c r="W63" s="103" t="s">
        <v>59</v>
      </c>
      <c r="X63" s="103" t="s">
        <v>106</v>
      </c>
      <c r="Y63" s="103" t="s">
        <v>59</v>
      </c>
      <c r="Z63" s="103" t="s">
        <v>59</v>
      </c>
      <c r="AA63" s="103">
        <v>1</v>
      </c>
      <c r="AB63" s="103">
        <v>1</v>
      </c>
      <c r="AC63" s="103">
        <v>1</v>
      </c>
      <c r="AD63" s="103">
        <v>1</v>
      </c>
    </row>
    <row r="64" spans="1:30" s="105" customFormat="1" ht="45" customHeight="1" x14ac:dyDescent="0.15">
      <c r="A64" s="103">
        <v>55</v>
      </c>
      <c r="B64" s="103">
        <v>2</v>
      </c>
      <c r="C64" s="103" t="s">
        <v>272</v>
      </c>
      <c r="D64" s="103" t="s">
        <v>115</v>
      </c>
      <c r="E64" s="104" t="s">
        <v>116</v>
      </c>
      <c r="F64" s="103" t="s">
        <v>59</v>
      </c>
      <c r="G64" s="103" t="s">
        <v>57</v>
      </c>
      <c r="H64" s="103" t="s">
        <v>461</v>
      </c>
      <c r="I64" s="103"/>
      <c r="J64" s="103" t="s">
        <v>57</v>
      </c>
      <c r="K64" s="103" t="str">
        <f t="shared" si="0"/>
        <v>SHT0011575</v>
      </c>
      <c r="L64" s="103" t="s">
        <v>57</v>
      </c>
      <c r="M64" s="103" t="s">
        <v>61</v>
      </c>
      <c r="N64" s="103" t="s">
        <v>60</v>
      </c>
      <c r="O64" s="103" t="s">
        <v>67</v>
      </c>
      <c r="P64" s="103" t="s">
        <v>104</v>
      </c>
      <c r="Q64" s="103" t="s">
        <v>59</v>
      </c>
      <c r="R64" s="103" t="s">
        <v>59</v>
      </c>
      <c r="S64" s="103" t="s">
        <v>117</v>
      </c>
      <c r="T64" s="103" t="s">
        <v>59</v>
      </c>
      <c r="U64" s="103">
        <v>1.1299999999999999E-2</v>
      </c>
      <c r="V64" s="103" t="s">
        <v>59</v>
      </c>
      <c r="W64" s="103" t="s">
        <v>59</v>
      </c>
      <c r="X64" s="103" t="s">
        <v>106</v>
      </c>
      <c r="Y64" s="103" t="s">
        <v>59</v>
      </c>
      <c r="Z64" s="103" t="s">
        <v>59</v>
      </c>
      <c r="AA64" s="103">
        <v>1</v>
      </c>
      <c r="AB64" s="103">
        <v>1</v>
      </c>
      <c r="AC64" s="103">
        <v>1</v>
      </c>
      <c r="AD64" s="103">
        <v>1</v>
      </c>
    </row>
    <row r="65" spans="1:30" s="105" customFormat="1" ht="45" customHeight="1" x14ac:dyDescent="0.15">
      <c r="A65" s="103">
        <v>56</v>
      </c>
      <c r="B65" s="103">
        <v>2</v>
      </c>
      <c r="C65" s="103" t="s">
        <v>272</v>
      </c>
      <c r="D65" s="103" t="s">
        <v>118</v>
      </c>
      <c r="E65" s="104" t="s">
        <v>119</v>
      </c>
      <c r="F65" s="103" t="s">
        <v>59</v>
      </c>
      <c r="G65" s="103" t="s">
        <v>57</v>
      </c>
      <c r="H65" s="103" t="s">
        <v>461</v>
      </c>
      <c r="I65" s="103"/>
      <c r="J65" s="103" t="s">
        <v>57</v>
      </c>
      <c r="K65" s="103" t="str">
        <f t="shared" si="0"/>
        <v>BSP0010014</v>
      </c>
      <c r="L65" s="103" t="s">
        <v>57</v>
      </c>
      <c r="M65" s="103" t="s">
        <v>61</v>
      </c>
      <c r="N65" s="103" t="s">
        <v>60</v>
      </c>
      <c r="O65" s="103" t="s">
        <v>81</v>
      </c>
      <c r="P65" s="103" t="s">
        <v>120</v>
      </c>
      <c r="Q65" s="103" t="s">
        <v>59</v>
      </c>
      <c r="R65" s="103" t="s">
        <v>59</v>
      </c>
      <c r="S65" s="103" t="s">
        <v>121</v>
      </c>
      <c r="T65" s="103" t="s">
        <v>59</v>
      </c>
      <c r="U65" s="103">
        <v>1E-4</v>
      </c>
      <c r="V65" s="103" t="s">
        <v>59</v>
      </c>
      <c r="W65" s="103" t="s">
        <v>59</v>
      </c>
      <c r="X65" s="103" t="s">
        <v>59</v>
      </c>
      <c r="Y65" s="103" t="s">
        <v>122</v>
      </c>
      <c r="Z65" s="103" t="s">
        <v>59</v>
      </c>
      <c r="AA65" s="103">
        <v>2</v>
      </c>
      <c r="AB65" s="103">
        <v>2</v>
      </c>
      <c r="AC65" s="103">
        <v>2</v>
      </c>
      <c r="AD65" s="103">
        <v>2</v>
      </c>
    </row>
    <row r="66" spans="1:30" s="105" customFormat="1" ht="45" customHeight="1" x14ac:dyDescent="0.15">
      <c r="A66" s="103">
        <v>57</v>
      </c>
      <c r="B66" s="103">
        <v>1</v>
      </c>
      <c r="C66" s="103" t="s">
        <v>272</v>
      </c>
      <c r="D66" s="103" t="s">
        <v>123</v>
      </c>
      <c r="E66" s="104" t="s">
        <v>124</v>
      </c>
      <c r="F66" s="103" t="s">
        <v>59</v>
      </c>
      <c r="G66" s="103" t="s">
        <v>57</v>
      </c>
      <c r="H66" s="103" t="s">
        <v>461</v>
      </c>
      <c r="I66" s="103"/>
      <c r="J66" s="103" t="s">
        <v>57</v>
      </c>
      <c r="K66" s="103" t="str">
        <f t="shared" si="0"/>
        <v>SHT0011642</v>
      </c>
      <c r="L66" s="103" t="s">
        <v>57</v>
      </c>
      <c r="M66" s="103" t="s">
        <v>61</v>
      </c>
      <c r="N66" s="103" t="s">
        <v>60</v>
      </c>
      <c r="O66" s="103" t="s">
        <v>125</v>
      </c>
      <c r="P66" s="103" t="s">
        <v>126</v>
      </c>
      <c r="Q66" s="103" t="s">
        <v>59</v>
      </c>
      <c r="R66" s="103" t="s">
        <v>127</v>
      </c>
      <c r="S66" s="103" t="s">
        <v>59</v>
      </c>
      <c r="T66" s="103" t="s">
        <v>59</v>
      </c>
      <c r="U66" s="103">
        <v>8.0000000000000004E-4</v>
      </c>
      <c r="V66" s="103" t="s">
        <v>59</v>
      </c>
      <c r="W66" s="103" t="s">
        <v>59</v>
      </c>
      <c r="X66" s="103" t="s">
        <v>59</v>
      </c>
      <c r="Y66" s="103" t="s">
        <v>59</v>
      </c>
      <c r="Z66" s="103" t="s">
        <v>59</v>
      </c>
      <c r="AA66" s="103">
        <v>1</v>
      </c>
      <c r="AB66" s="103">
        <v>1</v>
      </c>
      <c r="AC66" s="103">
        <v>1</v>
      </c>
      <c r="AD66" s="103">
        <v>1</v>
      </c>
    </row>
    <row r="67" spans="1:30" s="105" customFormat="1" ht="45" customHeight="1" x14ac:dyDescent="0.15">
      <c r="A67" s="103">
        <v>58</v>
      </c>
      <c r="B67" s="103">
        <v>1</v>
      </c>
      <c r="C67" s="103" t="s">
        <v>272</v>
      </c>
      <c r="D67" s="103" t="s">
        <v>128</v>
      </c>
      <c r="E67" s="104" t="s">
        <v>129</v>
      </c>
      <c r="F67" s="103" t="s">
        <v>59</v>
      </c>
      <c r="G67" s="103" t="s">
        <v>57</v>
      </c>
      <c r="H67" s="103" t="s">
        <v>461</v>
      </c>
      <c r="I67" s="103"/>
      <c r="J67" s="103" t="s">
        <v>57</v>
      </c>
      <c r="K67" s="103" t="str">
        <f t="shared" si="0"/>
        <v>SHT0011113</v>
      </c>
      <c r="L67" s="103" t="s">
        <v>57</v>
      </c>
      <c r="M67" s="103" t="s">
        <v>61</v>
      </c>
      <c r="N67" s="103" t="s">
        <v>60</v>
      </c>
      <c r="O67" s="103" t="s">
        <v>62</v>
      </c>
      <c r="P67" s="103" t="s">
        <v>63</v>
      </c>
      <c r="Q67" s="103" t="s">
        <v>59</v>
      </c>
      <c r="R67" s="103" t="s">
        <v>59</v>
      </c>
      <c r="S67" s="103" t="s">
        <v>130</v>
      </c>
      <c r="T67" s="103" t="s">
        <v>59</v>
      </c>
      <c r="U67" s="103">
        <v>9.0999999999999998E-2</v>
      </c>
      <c r="V67" s="103" t="s">
        <v>59</v>
      </c>
      <c r="W67" s="103" t="s">
        <v>59</v>
      </c>
      <c r="X67" s="103" t="s">
        <v>59</v>
      </c>
      <c r="Y67" s="103" t="s">
        <v>59</v>
      </c>
      <c r="Z67" s="103" t="s">
        <v>59</v>
      </c>
      <c r="AA67" s="103">
        <v>1</v>
      </c>
      <c r="AB67" s="103">
        <v>1</v>
      </c>
      <c r="AC67" s="103">
        <v>1</v>
      </c>
      <c r="AD67" s="103">
        <v>1</v>
      </c>
    </row>
    <row r="68" spans="1:30" s="105" customFormat="1" ht="45" customHeight="1" x14ac:dyDescent="0.15">
      <c r="A68" s="103">
        <v>59</v>
      </c>
      <c r="B68" s="103">
        <v>2</v>
      </c>
      <c r="C68" s="103" t="s">
        <v>272</v>
      </c>
      <c r="D68" s="103" t="s">
        <v>131</v>
      </c>
      <c r="E68" s="104" t="s">
        <v>132</v>
      </c>
      <c r="F68" s="103" t="s">
        <v>59</v>
      </c>
      <c r="G68" s="103" t="s">
        <v>57</v>
      </c>
      <c r="H68" s="103" t="s">
        <v>461</v>
      </c>
      <c r="I68" s="103"/>
      <c r="J68" s="103" t="s">
        <v>57</v>
      </c>
      <c r="K68" s="103" t="str">
        <f t="shared" si="0"/>
        <v>SHT0010879</v>
      </c>
      <c r="L68" s="103" t="s">
        <v>57</v>
      </c>
      <c r="M68" s="103" t="s">
        <v>61</v>
      </c>
      <c r="N68" s="103" t="s">
        <v>60</v>
      </c>
      <c r="O68" s="103" t="s">
        <v>67</v>
      </c>
      <c r="P68" s="103" t="s">
        <v>133</v>
      </c>
      <c r="Q68" s="103" t="s">
        <v>59</v>
      </c>
      <c r="R68" s="103" t="s">
        <v>59</v>
      </c>
      <c r="S68" s="103" t="s">
        <v>134</v>
      </c>
      <c r="T68" s="103" t="s">
        <v>59</v>
      </c>
      <c r="U68" s="103">
        <v>1.5299999999999999E-2</v>
      </c>
      <c r="V68" s="103" t="s">
        <v>59</v>
      </c>
      <c r="W68" s="103" t="s">
        <v>59</v>
      </c>
      <c r="X68" s="103" t="s">
        <v>106</v>
      </c>
      <c r="Y68" s="103" t="s">
        <v>59</v>
      </c>
      <c r="Z68" s="103" t="s">
        <v>59</v>
      </c>
      <c r="AA68" s="103">
        <v>1</v>
      </c>
      <c r="AB68" s="103">
        <v>1</v>
      </c>
      <c r="AC68" s="103">
        <v>1</v>
      </c>
      <c r="AD68" s="103">
        <v>1</v>
      </c>
    </row>
    <row r="69" spans="1:30" s="105" customFormat="1" ht="45" customHeight="1" x14ac:dyDescent="0.15">
      <c r="A69" s="103">
        <v>60</v>
      </c>
      <c r="B69" s="103">
        <v>2</v>
      </c>
      <c r="C69" s="103" t="s">
        <v>272</v>
      </c>
      <c r="D69" s="103" t="s">
        <v>135</v>
      </c>
      <c r="E69" s="104" t="s">
        <v>136</v>
      </c>
      <c r="F69" s="103" t="s">
        <v>59</v>
      </c>
      <c r="G69" s="103" t="s">
        <v>57</v>
      </c>
      <c r="H69" s="103" t="s">
        <v>461</v>
      </c>
      <c r="I69" s="103"/>
      <c r="J69" s="103" t="s">
        <v>57</v>
      </c>
      <c r="K69" s="103" t="str">
        <f t="shared" si="0"/>
        <v>SHT0010878</v>
      </c>
      <c r="L69" s="103" t="s">
        <v>57</v>
      </c>
      <c r="M69" s="103" t="s">
        <v>61</v>
      </c>
      <c r="N69" s="103" t="s">
        <v>60</v>
      </c>
      <c r="O69" s="103" t="s">
        <v>67</v>
      </c>
      <c r="P69" s="103" t="s">
        <v>133</v>
      </c>
      <c r="Q69" s="103" t="s">
        <v>59</v>
      </c>
      <c r="R69" s="103" t="s">
        <v>59</v>
      </c>
      <c r="S69" s="103" t="s">
        <v>130</v>
      </c>
      <c r="T69" s="103" t="s">
        <v>59</v>
      </c>
      <c r="U69" s="103">
        <v>2.81E-2</v>
      </c>
      <c r="V69" s="103" t="s">
        <v>59</v>
      </c>
      <c r="W69" s="103" t="s">
        <v>59</v>
      </c>
      <c r="X69" s="103" t="s">
        <v>106</v>
      </c>
      <c r="Y69" s="103" t="s">
        <v>59</v>
      </c>
      <c r="Z69" s="103" t="s">
        <v>59</v>
      </c>
      <c r="AA69" s="103">
        <v>1</v>
      </c>
      <c r="AB69" s="103">
        <v>1</v>
      </c>
      <c r="AC69" s="103">
        <v>1</v>
      </c>
      <c r="AD69" s="103">
        <v>1</v>
      </c>
    </row>
    <row r="70" spans="1:30" s="105" customFormat="1" ht="45" customHeight="1" x14ac:dyDescent="0.15">
      <c r="A70" s="103">
        <v>61</v>
      </c>
      <c r="B70" s="103">
        <v>2</v>
      </c>
      <c r="C70" s="103" t="s">
        <v>272</v>
      </c>
      <c r="D70" s="103" t="s">
        <v>137</v>
      </c>
      <c r="E70" s="104" t="s">
        <v>138</v>
      </c>
      <c r="F70" s="103" t="s">
        <v>59</v>
      </c>
      <c r="G70" s="103" t="s">
        <v>57</v>
      </c>
      <c r="H70" s="103" t="s">
        <v>461</v>
      </c>
      <c r="I70" s="103"/>
      <c r="J70" s="103" t="s">
        <v>57</v>
      </c>
      <c r="K70" s="103" t="str">
        <f t="shared" si="0"/>
        <v>BSP0010015</v>
      </c>
      <c r="L70" s="103" t="s">
        <v>57</v>
      </c>
      <c r="M70" s="103" t="s">
        <v>61</v>
      </c>
      <c r="N70" s="103" t="s">
        <v>60</v>
      </c>
      <c r="O70" s="103" t="s">
        <v>81</v>
      </c>
      <c r="P70" s="103" t="s">
        <v>120</v>
      </c>
      <c r="Q70" s="103" t="s">
        <v>59</v>
      </c>
      <c r="R70" s="103" t="s">
        <v>59</v>
      </c>
      <c r="S70" s="103" t="s">
        <v>139</v>
      </c>
      <c r="T70" s="103" t="s">
        <v>59</v>
      </c>
      <c r="U70" s="103">
        <v>1E-4</v>
      </c>
      <c r="V70" s="103" t="s">
        <v>59</v>
      </c>
      <c r="W70" s="103" t="s">
        <v>59</v>
      </c>
      <c r="X70" s="103" t="s">
        <v>59</v>
      </c>
      <c r="Y70" s="103" t="s">
        <v>122</v>
      </c>
      <c r="Z70" s="103" t="s">
        <v>59</v>
      </c>
      <c r="AA70" s="103">
        <v>1</v>
      </c>
      <c r="AB70" s="103">
        <v>1</v>
      </c>
      <c r="AC70" s="103">
        <v>1</v>
      </c>
      <c r="AD70" s="103">
        <v>1</v>
      </c>
    </row>
    <row r="71" spans="1:30" s="105" customFormat="1" ht="45" customHeight="1" x14ac:dyDescent="0.15">
      <c r="A71" s="103">
        <v>62</v>
      </c>
      <c r="B71" s="103">
        <v>1</v>
      </c>
      <c r="C71" s="103" t="s">
        <v>272</v>
      </c>
      <c r="D71" s="103" t="s">
        <v>140</v>
      </c>
      <c r="E71" s="104" t="s">
        <v>141</v>
      </c>
      <c r="F71" s="103" t="s">
        <v>59</v>
      </c>
      <c r="G71" s="103" t="s">
        <v>57</v>
      </c>
      <c r="H71" s="103" t="s">
        <v>461</v>
      </c>
      <c r="I71" s="103"/>
      <c r="J71" s="103" t="s">
        <v>57</v>
      </c>
      <c r="K71" s="103" t="str">
        <f t="shared" si="0"/>
        <v>SHT0010877</v>
      </c>
      <c r="L71" s="103" t="s">
        <v>57</v>
      </c>
      <c r="M71" s="103" t="s">
        <v>61</v>
      </c>
      <c r="N71" s="103" t="s">
        <v>60</v>
      </c>
      <c r="O71" s="103" t="s">
        <v>67</v>
      </c>
      <c r="P71" s="103" t="s">
        <v>133</v>
      </c>
      <c r="Q71" s="103" t="s">
        <v>59</v>
      </c>
      <c r="R71" s="103" t="s">
        <v>59</v>
      </c>
      <c r="S71" s="103" t="s">
        <v>142</v>
      </c>
      <c r="T71" s="103" t="s">
        <v>59</v>
      </c>
      <c r="U71" s="103">
        <v>1E-3</v>
      </c>
      <c r="V71" s="103" t="s">
        <v>59</v>
      </c>
      <c r="W71" s="103" t="s">
        <v>59</v>
      </c>
      <c r="X71" s="103" t="s">
        <v>59</v>
      </c>
      <c r="Y71" s="103" t="s">
        <v>59</v>
      </c>
      <c r="Z71" s="103" t="s">
        <v>59</v>
      </c>
      <c r="AA71" s="103">
        <v>1</v>
      </c>
      <c r="AB71" s="103">
        <v>1</v>
      </c>
      <c r="AC71" s="103">
        <v>1</v>
      </c>
      <c r="AD71" s="103">
        <v>1</v>
      </c>
    </row>
    <row r="72" spans="1:30" s="105" customFormat="1" ht="45" customHeight="1" x14ac:dyDescent="0.15">
      <c r="A72" s="103">
        <v>63</v>
      </c>
      <c r="B72" s="103">
        <v>1</v>
      </c>
      <c r="C72" s="103" t="s">
        <v>272</v>
      </c>
      <c r="D72" s="103" t="s">
        <v>936</v>
      </c>
      <c r="E72" s="104" t="s">
        <v>937</v>
      </c>
      <c r="F72" s="103" t="s">
        <v>59</v>
      </c>
      <c r="G72" s="103" t="s">
        <v>57</v>
      </c>
      <c r="H72" s="103" t="s">
        <v>461</v>
      </c>
      <c r="I72" s="103"/>
      <c r="J72" s="103" t="s">
        <v>57</v>
      </c>
      <c r="K72" s="103" t="str">
        <f t="shared" si="0"/>
        <v>SHT0011788</v>
      </c>
      <c r="L72" s="103" t="s">
        <v>57</v>
      </c>
      <c r="M72" s="103" t="s">
        <v>61</v>
      </c>
      <c r="N72" s="103" t="s">
        <v>60</v>
      </c>
      <c r="O72" s="103" t="s">
        <v>67</v>
      </c>
      <c r="P72" s="103" t="s">
        <v>143</v>
      </c>
      <c r="Q72" s="103" t="s">
        <v>59</v>
      </c>
      <c r="R72" s="103" t="s">
        <v>59</v>
      </c>
      <c r="S72" s="103" t="s">
        <v>144</v>
      </c>
      <c r="T72" s="103" t="s">
        <v>59</v>
      </c>
      <c r="U72" s="103">
        <v>0.47210000000000002</v>
      </c>
      <c r="V72" s="103" t="s">
        <v>59</v>
      </c>
      <c r="W72" s="103" t="s">
        <v>59</v>
      </c>
      <c r="X72" s="103" t="s">
        <v>59</v>
      </c>
      <c r="Y72" s="103" t="s">
        <v>59</v>
      </c>
      <c r="Z72" s="103" t="s">
        <v>59</v>
      </c>
      <c r="AA72" s="103">
        <v>1</v>
      </c>
      <c r="AB72" s="103">
        <v>1</v>
      </c>
      <c r="AC72" s="103">
        <v>0</v>
      </c>
      <c r="AD72" s="103">
        <v>0</v>
      </c>
    </row>
    <row r="73" spans="1:30" s="105" customFormat="1" ht="45" customHeight="1" x14ac:dyDescent="0.15">
      <c r="A73" s="103">
        <v>64</v>
      </c>
      <c r="B73" s="103">
        <v>1</v>
      </c>
      <c r="C73" s="103" t="s">
        <v>312</v>
      </c>
      <c r="D73" s="103" t="s">
        <v>938</v>
      </c>
      <c r="E73" s="104" t="s">
        <v>939</v>
      </c>
      <c r="F73" s="103" t="s">
        <v>59</v>
      </c>
      <c r="G73" s="103" t="s">
        <v>57</v>
      </c>
      <c r="H73" s="103" t="s">
        <v>461</v>
      </c>
      <c r="I73" s="103"/>
      <c r="J73" s="103" t="s">
        <v>57</v>
      </c>
      <c r="K73" s="103" t="str">
        <f t="shared" si="0"/>
        <v>SHT0015334</v>
      </c>
      <c r="L73" s="103" t="s">
        <v>57</v>
      </c>
      <c r="M73" s="103" t="s">
        <v>61</v>
      </c>
      <c r="N73" s="103" t="s">
        <v>60</v>
      </c>
      <c r="O73" s="103" t="s">
        <v>67</v>
      </c>
      <c r="P73" s="103" t="s">
        <v>143</v>
      </c>
      <c r="Q73" s="103" t="s">
        <v>59</v>
      </c>
      <c r="R73" s="103" t="s">
        <v>59</v>
      </c>
      <c r="S73" s="103" t="s">
        <v>144</v>
      </c>
      <c r="T73" s="103" t="s">
        <v>59</v>
      </c>
      <c r="U73" s="103">
        <v>0.47210000000000002</v>
      </c>
      <c r="V73" s="103" t="s">
        <v>59</v>
      </c>
      <c r="W73" s="103" t="s">
        <v>59</v>
      </c>
      <c r="X73" s="103" t="s">
        <v>59</v>
      </c>
      <c r="Y73" s="103" t="s">
        <v>59</v>
      </c>
      <c r="Z73" s="103" t="s">
        <v>59</v>
      </c>
      <c r="AA73" s="103">
        <v>0</v>
      </c>
      <c r="AB73" s="103">
        <v>0</v>
      </c>
      <c r="AC73" s="103">
        <v>1</v>
      </c>
      <c r="AD73" s="103">
        <v>1</v>
      </c>
    </row>
    <row r="74" spans="1:30" s="105" customFormat="1" ht="45" customHeight="1" x14ac:dyDescent="0.15">
      <c r="A74" s="103">
        <v>65</v>
      </c>
      <c r="B74" s="103">
        <v>1</v>
      </c>
      <c r="C74" s="103" t="s">
        <v>272</v>
      </c>
      <c r="D74" s="103" t="s">
        <v>905</v>
      </c>
      <c r="E74" s="104" t="s">
        <v>906</v>
      </c>
      <c r="F74" s="103" t="s">
        <v>59</v>
      </c>
      <c r="G74" s="103" t="s">
        <v>57</v>
      </c>
      <c r="H74" s="103" t="s">
        <v>461</v>
      </c>
      <c r="I74" s="103"/>
      <c r="J74" s="103" t="s">
        <v>57</v>
      </c>
      <c r="K74" s="103" t="str">
        <f t="shared" si="0"/>
        <v>SHT0011360</v>
      </c>
      <c r="L74" s="103" t="s">
        <v>57</v>
      </c>
      <c r="M74" s="103" t="s">
        <v>61</v>
      </c>
      <c r="N74" s="103" t="s">
        <v>60</v>
      </c>
      <c r="O74" s="103" t="s">
        <v>67</v>
      </c>
      <c r="P74" s="103" t="s">
        <v>143</v>
      </c>
      <c r="Q74" s="103" t="s">
        <v>59</v>
      </c>
      <c r="R74" s="103" t="s">
        <v>59</v>
      </c>
      <c r="S74" s="103" t="s">
        <v>144</v>
      </c>
      <c r="T74" s="103" t="s">
        <v>59</v>
      </c>
      <c r="U74" s="103">
        <v>0.47210000000000002</v>
      </c>
      <c r="V74" s="103" t="s">
        <v>59</v>
      </c>
      <c r="W74" s="103" t="s">
        <v>59</v>
      </c>
      <c r="X74" s="103" t="s">
        <v>59</v>
      </c>
      <c r="Y74" s="103" t="s">
        <v>59</v>
      </c>
      <c r="Z74" s="103" t="s">
        <v>59</v>
      </c>
      <c r="AA74" s="103">
        <v>2</v>
      </c>
      <c r="AB74" s="103">
        <v>2</v>
      </c>
      <c r="AC74" s="103">
        <v>2</v>
      </c>
      <c r="AD74" s="103">
        <v>2</v>
      </c>
    </row>
    <row r="75" spans="1:30" s="105" customFormat="1" ht="45" customHeight="1" x14ac:dyDescent="0.15">
      <c r="A75" s="103">
        <v>66</v>
      </c>
      <c r="B75" s="103">
        <v>1</v>
      </c>
      <c r="C75" s="103" t="s">
        <v>940</v>
      </c>
      <c r="D75" s="103" t="s">
        <v>949</v>
      </c>
      <c r="E75" s="104" t="s">
        <v>950</v>
      </c>
      <c r="F75" s="103" t="s">
        <v>902</v>
      </c>
      <c r="G75" s="103" t="s">
        <v>57</v>
      </c>
      <c r="H75" s="103" t="s">
        <v>461</v>
      </c>
      <c r="I75" s="103"/>
      <c r="J75" s="103" t="s">
        <v>57</v>
      </c>
      <c r="K75" s="103" t="str">
        <f t="shared" ref="K75:K140" si="1">D75</f>
        <v>SLT0010696</v>
      </c>
      <c r="L75" s="103" t="s">
        <v>57</v>
      </c>
      <c r="M75" s="103" t="s">
        <v>61</v>
      </c>
      <c r="N75" s="103" t="s">
        <v>60</v>
      </c>
      <c r="O75" s="103" t="s">
        <v>903</v>
      </c>
      <c r="P75" s="103" t="s">
        <v>63</v>
      </c>
      <c r="Q75" s="103" t="s">
        <v>947</v>
      </c>
      <c r="R75" s="103" t="s">
        <v>947</v>
      </c>
      <c r="S75" s="103" t="s">
        <v>947</v>
      </c>
      <c r="T75" s="103" t="s">
        <v>947</v>
      </c>
      <c r="U75" s="103">
        <v>0.71</v>
      </c>
      <c r="V75" s="103" t="s">
        <v>59</v>
      </c>
      <c r="W75" s="103" t="s">
        <v>59</v>
      </c>
      <c r="X75" s="103" t="s">
        <v>59</v>
      </c>
      <c r="Y75" s="103" t="s">
        <v>59</v>
      </c>
      <c r="Z75" s="103" t="s">
        <v>59</v>
      </c>
      <c r="AA75" s="103">
        <v>1</v>
      </c>
      <c r="AB75" s="103">
        <v>1</v>
      </c>
      <c r="AC75" s="103">
        <v>0</v>
      </c>
      <c r="AD75" s="103">
        <v>0</v>
      </c>
    </row>
    <row r="76" spans="1:30" s="105" customFormat="1" ht="45" customHeight="1" x14ac:dyDescent="0.15">
      <c r="A76" s="103">
        <v>67</v>
      </c>
      <c r="B76" s="103">
        <v>1</v>
      </c>
      <c r="C76" s="103" t="s">
        <v>338</v>
      </c>
      <c r="D76" s="103" t="s">
        <v>1043</v>
      </c>
      <c r="E76" s="104" t="s">
        <v>950</v>
      </c>
      <c r="F76" s="103" t="s">
        <v>1042</v>
      </c>
      <c r="G76" s="103" t="s">
        <v>57</v>
      </c>
      <c r="H76" s="103" t="s">
        <v>461</v>
      </c>
      <c r="I76" s="103"/>
      <c r="J76" s="103" t="s">
        <v>57</v>
      </c>
      <c r="K76" s="103" t="str">
        <f t="shared" si="1"/>
        <v>SHT0016893</v>
      </c>
      <c r="L76" s="103" t="s">
        <v>57</v>
      </c>
      <c r="M76" s="103" t="s">
        <v>60</v>
      </c>
      <c r="N76" s="103" t="s">
        <v>61</v>
      </c>
      <c r="O76" s="103" t="s">
        <v>903</v>
      </c>
      <c r="P76" s="103" t="s">
        <v>63</v>
      </c>
      <c r="Q76" s="103" t="s">
        <v>947</v>
      </c>
      <c r="R76" s="103" t="s">
        <v>947</v>
      </c>
      <c r="S76" s="103" t="s">
        <v>947</v>
      </c>
      <c r="T76" s="103" t="s">
        <v>947</v>
      </c>
      <c r="U76" s="103">
        <v>0.71</v>
      </c>
      <c r="V76" s="103" t="s">
        <v>59</v>
      </c>
      <c r="W76" s="103" t="s">
        <v>59</v>
      </c>
      <c r="X76" s="103" t="s">
        <v>59</v>
      </c>
      <c r="Y76" s="103" t="s">
        <v>59</v>
      </c>
      <c r="Z76" s="103" t="s">
        <v>59</v>
      </c>
      <c r="AA76" s="103">
        <v>0</v>
      </c>
      <c r="AB76" s="103">
        <v>0</v>
      </c>
      <c r="AC76" s="103">
        <v>1</v>
      </c>
      <c r="AD76" s="103">
        <v>1</v>
      </c>
    </row>
    <row r="77" spans="1:30" s="105" customFormat="1" ht="45" customHeight="1" x14ac:dyDescent="0.15">
      <c r="A77" s="103">
        <v>68</v>
      </c>
      <c r="B77" s="103">
        <v>1</v>
      </c>
      <c r="C77" s="103" t="s">
        <v>940</v>
      </c>
      <c r="D77" s="103" t="s">
        <v>941</v>
      </c>
      <c r="E77" s="104" t="s">
        <v>942</v>
      </c>
      <c r="F77" s="103" t="s">
        <v>336</v>
      </c>
      <c r="G77" s="103" t="s">
        <v>57</v>
      </c>
      <c r="H77" s="103" t="s">
        <v>461</v>
      </c>
      <c r="I77" s="103"/>
      <c r="J77" s="103" t="s">
        <v>57</v>
      </c>
      <c r="K77" s="103" t="str">
        <f>D77</f>
        <v>SLT0010697</v>
      </c>
      <c r="L77" s="103" t="s">
        <v>57</v>
      </c>
      <c r="M77" s="103" t="s">
        <v>61</v>
      </c>
      <c r="N77" s="103" t="s">
        <v>60</v>
      </c>
      <c r="O77" s="103" t="s">
        <v>899</v>
      </c>
      <c r="P77" s="103" t="s">
        <v>633</v>
      </c>
      <c r="Q77" s="103" t="s">
        <v>59</v>
      </c>
      <c r="R77" s="103" t="s">
        <v>59</v>
      </c>
      <c r="S77" s="103" t="s">
        <v>59</v>
      </c>
      <c r="T77" s="103" t="s">
        <v>59</v>
      </c>
      <c r="U77" s="103">
        <v>2.2599999999999999E-2</v>
      </c>
      <c r="V77" s="103" t="s">
        <v>59</v>
      </c>
      <c r="W77" s="103" t="s">
        <v>59</v>
      </c>
      <c r="X77" s="103" t="s">
        <v>59</v>
      </c>
      <c r="Y77" s="103" t="s">
        <v>59</v>
      </c>
      <c r="Z77" s="103" t="s">
        <v>59</v>
      </c>
      <c r="AA77" s="103">
        <v>1</v>
      </c>
      <c r="AB77" s="103">
        <v>1</v>
      </c>
      <c r="AC77" s="103">
        <v>1</v>
      </c>
      <c r="AD77" s="103">
        <v>1</v>
      </c>
    </row>
    <row r="78" spans="1:30" s="105" customFormat="1" ht="45" customHeight="1" x14ac:dyDescent="0.15">
      <c r="A78" s="103">
        <v>69</v>
      </c>
      <c r="B78" s="103">
        <v>1</v>
      </c>
      <c r="C78" s="103" t="s">
        <v>940</v>
      </c>
      <c r="D78" s="103" t="s">
        <v>943</v>
      </c>
      <c r="E78" s="104" t="s">
        <v>944</v>
      </c>
      <c r="F78" s="103" t="s">
        <v>900</v>
      </c>
      <c r="G78" s="103" t="s">
        <v>57</v>
      </c>
      <c r="H78" s="103" t="s">
        <v>461</v>
      </c>
      <c r="I78" s="103"/>
      <c r="J78" s="103" t="s">
        <v>57</v>
      </c>
      <c r="K78" s="103" t="str">
        <f>D78</f>
        <v>SLT0010701</v>
      </c>
      <c r="L78" s="103" t="s">
        <v>57</v>
      </c>
      <c r="M78" s="103" t="s">
        <v>61</v>
      </c>
      <c r="N78" s="103" t="s">
        <v>60</v>
      </c>
      <c r="O78" s="103" t="s">
        <v>425</v>
      </c>
      <c r="P78" s="103" t="s">
        <v>59</v>
      </c>
      <c r="Q78" s="103" t="s">
        <v>59</v>
      </c>
      <c r="R78" s="103" t="s">
        <v>59</v>
      </c>
      <c r="S78" s="103" t="s">
        <v>59</v>
      </c>
      <c r="T78" s="103" t="s">
        <v>59</v>
      </c>
      <c r="U78" s="103">
        <v>3.0000000000000001E-3</v>
      </c>
      <c r="V78" s="103" t="s">
        <v>59</v>
      </c>
      <c r="W78" s="103" t="s">
        <v>59</v>
      </c>
      <c r="X78" s="103" t="s">
        <v>59</v>
      </c>
      <c r="Y78" s="103" t="s">
        <v>59</v>
      </c>
      <c r="Z78" s="103" t="s">
        <v>59</v>
      </c>
      <c r="AA78" s="103">
        <v>1</v>
      </c>
      <c r="AB78" s="103">
        <v>1</v>
      </c>
      <c r="AC78" s="103">
        <v>1</v>
      </c>
      <c r="AD78" s="103">
        <v>1</v>
      </c>
    </row>
    <row r="79" spans="1:30" s="105" customFormat="1" ht="45" customHeight="1" x14ac:dyDescent="0.15">
      <c r="A79" s="103">
        <v>70</v>
      </c>
      <c r="B79" s="103">
        <v>1</v>
      </c>
      <c r="C79" s="103" t="s">
        <v>940</v>
      </c>
      <c r="D79" s="103" t="s">
        <v>945</v>
      </c>
      <c r="E79" s="104" t="s">
        <v>946</v>
      </c>
      <c r="F79" s="103" t="s">
        <v>901</v>
      </c>
      <c r="G79" s="103" t="s">
        <v>57</v>
      </c>
      <c r="H79" s="103" t="s">
        <v>461</v>
      </c>
      <c r="I79" s="103"/>
      <c r="J79" s="103" t="s">
        <v>57</v>
      </c>
      <c r="K79" s="103" t="str">
        <f>D79</f>
        <v>BFA0010075</v>
      </c>
      <c r="L79" s="103" t="s">
        <v>57</v>
      </c>
      <c r="M79" s="103" t="s">
        <v>61</v>
      </c>
      <c r="N79" s="103" t="s">
        <v>60</v>
      </c>
      <c r="O79" s="103" t="s">
        <v>28</v>
      </c>
      <c r="P79" s="103" t="s">
        <v>948</v>
      </c>
      <c r="Q79" s="103" t="s">
        <v>947</v>
      </c>
      <c r="R79" s="103" t="s">
        <v>947</v>
      </c>
      <c r="S79" s="103" t="s">
        <v>59</v>
      </c>
      <c r="T79" s="103" t="s">
        <v>59</v>
      </c>
      <c r="U79" s="103">
        <v>8.9999999999999998E-4</v>
      </c>
      <c r="V79" s="103" t="s">
        <v>59</v>
      </c>
      <c r="W79" s="103" t="s">
        <v>59</v>
      </c>
      <c r="X79" s="103" t="s">
        <v>59</v>
      </c>
      <c r="Y79" s="103" t="s">
        <v>59</v>
      </c>
      <c r="Z79" s="103" t="s">
        <v>59</v>
      </c>
      <c r="AA79" s="103">
        <v>2</v>
      </c>
      <c r="AB79" s="103">
        <v>2</v>
      </c>
      <c r="AC79" s="103">
        <v>2</v>
      </c>
      <c r="AD79" s="103">
        <v>2</v>
      </c>
    </row>
    <row r="80" spans="1:30" s="105" customFormat="1" ht="45" customHeight="1" x14ac:dyDescent="0.15">
      <c r="A80" s="103">
        <v>71</v>
      </c>
      <c r="B80" s="103">
        <v>1</v>
      </c>
      <c r="C80" s="103" t="s">
        <v>338</v>
      </c>
      <c r="D80" s="103" t="s">
        <v>1028</v>
      </c>
      <c r="E80" s="104" t="s">
        <v>912</v>
      </c>
      <c r="F80" s="103" t="s">
        <v>913</v>
      </c>
      <c r="G80" s="103" t="s">
        <v>57</v>
      </c>
      <c r="H80" s="103" t="s">
        <v>461</v>
      </c>
      <c r="I80" s="103"/>
      <c r="J80" s="103" t="s">
        <v>57</v>
      </c>
      <c r="K80" s="103" t="str">
        <f t="shared" si="1"/>
        <v>SHT0016894</v>
      </c>
      <c r="L80" s="103" t="s">
        <v>57</v>
      </c>
      <c r="M80" s="103" t="s">
        <v>60</v>
      </c>
      <c r="N80" s="103" t="s">
        <v>61</v>
      </c>
      <c r="O80" s="103" t="s">
        <v>147</v>
      </c>
      <c r="P80" s="103" t="s">
        <v>63</v>
      </c>
      <c r="Q80" s="103" t="s">
        <v>59</v>
      </c>
      <c r="R80" s="103" t="s">
        <v>59</v>
      </c>
      <c r="S80" s="103" t="s">
        <v>59</v>
      </c>
      <c r="T80" s="103" t="s">
        <v>59</v>
      </c>
      <c r="U80" s="103"/>
      <c r="V80" s="103" t="s">
        <v>59</v>
      </c>
      <c r="W80" s="103" t="s">
        <v>59</v>
      </c>
      <c r="X80" s="103" t="s">
        <v>59</v>
      </c>
      <c r="Y80" s="103" t="s">
        <v>59</v>
      </c>
      <c r="Z80" s="103" t="s">
        <v>59</v>
      </c>
      <c r="AA80" s="103">
        <v>1</v>
      </c>
      <c r="AB80" s="103">
        <v>1</v>
      </c>
      <c r="AC80" s="103">
        <v>0</v>
      </c>
      <c r="AD80" s="103">
        <v>0</v>
      </c>
    </row>
    <row r="81" spans="1:30" s="105" customFormat="1" ht="45" customHeight="1" x14ac:dyDescent="0.15">
      <c r="A81" s="103">
        <v>72</v>
      </c>
      <c r="B81" s="103">
        <v>1</v>
      </c>
      <c r="C81" s="103" t="s">
        <v>338</v>
      </c>
      <c r="D81" s="103" t="s">
        <v>1029</v>
      </c>
      <c r="E81" s="104" t="s">
        <v>1008</v>
      </c>
      <c r="F81" s="103" t="s">
        <v>1007</v>
      </c>
      <c r="G81" s="103" t="s">
        <v>57</v>
      </c>
      <c r="H81" s="103" t="s">
        <v>461</v>
      </c>
      <c r="I81" s="103"/>
      <c r="J81" s="103" t="s">
        <v>57</v>
      </c>
      <c r="K81" s="103" t="str">
        <f t="shared" si="1"/>
        <v>SHT0016895</v>
      </c>
      <c r="L81" s="103" t="s">
        <v>57</v>
      </c>
      <c r="M81" s="103" t="s">
        <v>60</v>
      </c>
      <c r="N81" s="103" t="s">
        <v>61</v>
      </c>
      <c r="O81" s="103" t="s">
        <v>147</v>
      </c>
      <c r="P81" s="103" t="s">
        <v>63</v>
      </c>
      <c r="Q81" s="103" t="s">
        <v>59</v>
      </c>
      <c r="R81" s="103" t="s">
        <v>59</v>
      </c>
      <c r="S81" s="103" t="s">
        <v>59</v>
      </c>
      <c r="T81" s="103" t="s">
        <v>59</v>
      </c>
      <c r="U81" s="103"/>
      <c r="V81" s="103" t="s">
        <v>59</v>
      </c>
      <c r="W81" s="103" t="s">
        <v>59</v>
      </c>
      <c r="X81" s="103" t="s">
        <v>59</v>
      </c>
      <c r="Y81" s="103" t="s">
        <v>59</v>
      </c>
      <c r="Z81" s="103" t="s">
        <v>59</v>
      </c>
      <c r="AA81" s="103">
        <v>0</v>
      </c>
      <c r="AB81" s="103">
        <v>0</v>
      </c>
      <c r="AC81" s="103">
        <v>1</v>
      </c>
      <c r="AD81" s="103">
        <v>1</v>
      </c>
    </row>
    <row r="82" spans="1:30" s="105" customFormat="1" ht="45" customHeight="1" x14ac:dyDescent="0.15">
      <c r="A82" s="103">
        <v>73</v>
      </c>
      <c r="B82" s="103">
        <v>2</v>
      </c>
      <c r="C82" s="103" t="s">
        <v>312</v>
      </c>
      <c r="D82" s="103" t="s">
        <v>951</v>
      </c>
      <c r="E82" s="104" t="s">
        <v>952</v>
      </c>
      <c r="F82" s="103" t="s">
        <v>907</v>
      </c>
      <c r="G82" s="103" t="s">
        <v>57</v>
      </c>
      <c r="H82" s="103" t="s">
        <v>461</v>
      </c>
      <c r="I82" s="103"/>
      <c r="J82" s="103" t="s">
        <v>57</v>
      </c>
      <c r="K82" s="103" t="str">
        <f t="shared" si="1"/>
        <v>SHT0011399</v>
      </c>
      <c r="L82" s="103" t="s">
        <v>57</v>
      </c>
      <c r="M82" s="103" t="s">
        <v>61</v>
      </c>
      <c r="N82" s="103" t="s">
        <v>60</v>
      </c>
      <c r="O82" s="103"/>
      <c r="P82" s="103" t="s">
        <v>184</v>
      </c>
      <c r="Q82" s="103" t="s">
        <v>953</v>
      </c>
      <c r="R82" s="103" t="s">
        <v>59</v>
      </c>
      <c r="S82" s="103"/>
      <c r="T82" s="103">
        <v>1.4999999999999999E-2</v>
      </c>
      <c r="U82" s="103"/>
      <c r="V82" s="103"/>
      <c r="W82" s="103"/>
      <c r="X82" s="103"/>
      <c r="Y82" s="103"/>
      <c r="Z82" s="103"/>
      <c r="AA82" s="103">
        <v>1</v>
      </c>
      <c r="AB82" s="103">
        <v>1</v>
      </c>
      <c r="AC82" s="103">
        <v>1</v>
      </c>
      <c r="AD82" s="103">
        <v>1</v>
      </c>
    </row>
    <row r="83" spans="1:30" s="105" customFormat="1" ht="45" customHeight="1" x14ac:dyDescent="0.15">
      <c r="A83" s="103">
        <v>74</v>
      </c>
      <c r="B83" s="103">
        <v>2</v>
      </c>
      <c r="C83" s="103" t="s">
        <v>271</v>
      </c>
      <c r="D83" s="103" t="s">
        <v>294</v>
      </c>
      <c r="E83" s="104" t="s">
        <v>295</v>
      </c>
      <c r="F83" s="103" t="s">
        <v>289</v>
      </c>
      <c r="G83" s="103" t="s">
        <v>57</v>
      </c>
      <c r="H83" s="103" t="s">
        <v>461</v>
      </c>
      <c r="I83" s="103"/>
      <c r="J83" s="103" t="s">
        <v>57</v>
      </c>
      <c r="K83" s="103" t="str">
        <f t="shared" si="1"/>
        <v>SHT0010753</v>
      </c>
      <c r="L83" s="103" t="s">
        <v>57</v>
      </c>
      <c r="M83" s="103" t="s">
        <v>61</v>
      </c>
      <c r="N83" s="103" t="s">
        <v>60</v>
      </c>
      <c r="O83" s="103" t="s">
        <v>29</v>
      </c>
      <c r="P83" s="103" t="s">
        <v>63</v>
      </c>
      <c r="Q83" s="103" t="s">
        <v>59</v>
      </c>
      <c r="R83" s="103" t="s">
        <v>59</v>
      </c>
      <c r="S83" s="103" t="s">
        <v>59</v>
      </c>
      <c r="T83" s="103" t="s">
        <v>59</v>
      </c>
      <c r="U83" s="103">
        <v>9.4944000000000006</v>
      </c>
      <c r="V83" s="103" t="s">
        <v>59</v>
      </c>
      <c r="W83" s="103" t="s">
        <v>59</v>
      </c>
      <c r="X83" s="103" t="s">
        <v>274</v>
      </c>
      <c r="Y83" s="103" t="s">
        <v>275</v>
      </c>
      <c r="Z83" s="103" t="s">
        <v>59</v>
      </c>
      <c r="AA83" s="103">
        <v>1</v>
      </c>
      <c r="AB83" s="103">
        <v>1</v>
      </c>
      <c r="AC83" s="103">
        <v>0</v>
      </c>
      <c r="AD83" s="103">
        <v>0</v>
      </c>
    </row>
    <row r="84" spans="1:30" s="105" customFormat="1" ht="45" customHeight="1" x14ac:dyDescent="0.15">
      <c r="A84" s="103">
        <v>75</v>
      </c>
      <c r="B84" s="103">
        <v>2</v>
      </c>
      <c r="C84" s="103" t="s">
        <v>271</v>
      </c>
      <c r="D84" s="103" t="s">
        <v>954</v>
      </c>
      <c r="E84" s="104" t="s">
        <v>955</v>
      </c>
      <c r="F84" s="103" t="s">
        <v>908</v>
      </c>
      <c r="G84" s="103" t="s">
        <v>57</v>
      </c>
      <c r="H84" s="103" t="s">
        <v>461</v>
      </c>
      <c r="I84" s="103"/>
      <c r="J84" s="103" t="s">
        <v>57</v>
      </c>
      <c r="K84" s="103" t="str">
        <f t="shared" si="1"/>
        <v>SHT0016514</v>
      </c>
      <c r="L84" s="103" t="s">
        <v>57</v>
      </c>
      <c r="M84" s="103" t="s">
        <v>61</v>
      </c>
      <c r="N84" s="103" t="s">
        <v>60</v>
      </c>
      <c r="O84" s="103" t="s">
        <v>29</v>
      </c>
      <c r="P84" s="103" t="s">
        <v>63</v>
      </c>
      <c r="Q84" s="103" t="s">
        <v>59</v>
      </c>
      <c r="R84" s="103" t="s">
        <v>59</v>
      </c>
      <c r="S84" s="103" t="s">
        <v>59</v>
      </c>
      <c r="T84" s="103" t="s">
        <v>59</v>
      </c>
      <c r="U84" s="103">
        <v>9.4944000000000006</v>
      </c>
      <c r="V84" s="103" t="s">
        <v>59</v>
      </c>
      <c r="W84" s="103" t="s">
        <v>59</v>
      </c>
      <c r="X84" s="103" t="s">
        <v>274</v>
      </c>
      <c r="Y84" s="103" t="s">
        <v>275</v>
      </c>
      <c r="Z84" s="103" t="s">
        <v>59</v>
      </c>
      <c r="AA84" s="103">
        <v>0</v>
      </c>
      <c r="AB84" s="103">
        <v>0</v>
      </c>
      <c r="AC84" s="103">
        <v>1</v>
      </c>
      <c r="AD84" s="103">
        <v>1</v>
      </c>
    </row>
    <row r="85" spans="1:30" s="105" customFormat="1" ht="45" customHeight="1" x14ac:dyDescent="0.15">
      <c r="A85" s="103">
        <v>76</v>
      </c>
      <c r="B85" s="103">
        <v>2</v>
      </c>
      <c r="C85" s="103" t="s">
        <v>272</v>
      </c>
      <c r="D85" s="103" t="s">
        <v>296</v>
      </c>
      <c r="E85" s="104" t="s">
        <v>297</v>
      </c>
      <c r="F85" s="103" t="s">
        <v>290</v>
      </c>
      <c r="G85" s="103" t="s">
        <v>57</v>
      </c>
      <c r="H85" s="103" t="s">
        <v>461</v>
      </c>
      <c r="I85" s="103"/>
      <c r="J85" s="103" t="s">
        <v>57</v>
      </c>
      <c r="K85" s="103" t="str">
        <f t="shared" si="1"/>
        <v>SHT0010257</v>
      </c>
      <c r="L85" s="103" t="s">
        <v>57</v>
      </c>
      <c r="M85" s="103" t="s">
        <v>61</v>
      </c>
      <c r="N85" s="103" t="s">
        <v>60</v>
      </c>
      <c r="O85" s="103" t="s">
        <v>291</v>
      </c>
      <c r="P85" s="103" t="s">
        <v>298</v>
      </c>
      <c r="Q85" s="103" t="s">
        <v>59</v>
      </c>
      <c r="R85" s="103" t="s">
        <v>299</v>
      </c>
      <c r="S85" s="103" t="s">
        <v>956</v>
      </c>
      <c r="T85" s="103" t="s">
        <v>59</v>
      </c>
      <c r="U85" s="103">
        <v>3.04E-2</v>
      </c>
      <c r="V85" s="103" t="s">
        <v>59</v>
      </c>
      <c r="W85" s="103" t="s">
        <v>59</v>
      </c>
      <c r="X85" s="103" t="s">
        <v>59</v>
      </c>
      <c r="Y85" s="103" t="s">
        <v>957</v>
      </c>
      <c r="Z85" s="103" t="s">
        <v>59</v>
      </c>
      <c r="AA85" s="103">
        <v>1</v>
      </c>
      <c r="AB85" s="103">
        <v>1</v>
      </c>
      <c r="AC85" s="103">
        <v>1</v>
      </c>
      <c r="AD85" s="103">
        <v>1</v>
      </c>
    </row>
    <row r="86" spans="1:30" s="105" customFormat="1" ht="45" customHeight="1" x14ac:dyDescent="0.15">
      <c r="A86" s="103">
        <v>77</v>
      </c>
      <c r="B86" s="103">
        <v>2</v>
      </c>
      <c r="C86" s="103" t="s">
        <v>272</v>
      </c>
      <c r="D86" s="103" t="s">
        <v>300</v>
      </c>
      <c r="E86" s="104" t="s">
        <v>301</v>
      </c>
      <c r="F86" s="103" t="s">
        <v>292</v>
      </c>
      <c r="G86" s="103" t="s">
        <v>57</v>
      </c>
      <c r="H86" s="103" t="s">
        <v>461</v>
      </c>
      <c r="I86" s="103"/>
      <c r="J86" s="103" t="s">
        <v>57</v>
      </c>
      <c r="K86" s="103" t="str">
        <f t="shared" si="1"/>
        <v>SHT0010258</v>
      </c>
      <c r="L86" s="103" t="s">
        <v>57</v>
      </c>
      <c r="M86" s="103" t="s">
        <v>61</v>
      </c>
      <c r="N86" s="103" t="s">
        <v>60</v>
      </c>
      <c r="O86" s="103" t="s">
        <v>291</v>
      </c>
      <c r="P86" s="103" t="s">
        <v>298</v>
      </c>
      <c r="Q86" s="103" t="s">
        <v>59</v>
      </c>
      <c r="R86" s="103" t="s">
        <v>299</v>
      </c>
      <c r="S86" s="103" t="s">
        <v>958</v>
      </c>
      <c r="T86" s="103" t="s">
        <v>59</v>
      </c>
      <c r="U86" s="103">
        <v>3.0300000000000001E-2</v>
      </c>
      <c r="V86" s="103" t="s">
        <v>59</v>
      </c>
      <c r="W86" s="103" t="s">
        <v>59</v>
      </c>
      <c r="X86" s="103" t="s">
        <v>59</v>
      </c>
      <c r="Y86" s="103" t="s">
        <v>957</v>
      </c>
      <c r="Z86" s="103" t="s">
        <v>59</v>
      </c>
      <c r="AA86" s="103">
        <v>1</v>
      </c>
      <c r="AB86" s="103">
        <v>1</v>
      </c>
      <c r="AC86" s="103">
        <v>1</v>
      </c>
      <c r="AD86" s="103">
        <v>1</v>
      </c>
    </row>
    <row r="87" spans="1:30" s="105" customFormat="1" ht="45" customHeight="1" x14ac:dyDescent="0.15">
      <c r="A87" s="103">
        <v>78</v>
      </c>
      <c r="B87" s="103">
        <v>2</v>
      </c>
      <c r="C87" s="103" t="s">
        <v>272</v>
      </c>
      <c r="D87" s="103" t="s">
        <v>302</v>
      </c>
      <c r="E87" s="104" t="s">
        <v>216</v>
      </c>
      <c r="F87" s="103" t="s">
        <v>59</v>
      </c>
      <c r="G87" s="103" t="s">
        <v>57</v>
      </c>
      <c r="H87" s="103" t="s">
        <v>461</v>
      </c>
      <c r="I87" s="103"/>
      <c r="J87" s="103" t="s">
        <v>57</v>
      </c>
      <c r="K87" s="103" t="str">
        <f t="shared" si="1"/>
        <v>BFA0010041</v>
      </c>
      <c r="L87" s="103" t="s">
        <v>57</v>
      </c>
      <c r="M87" s="103" t="s">
        <v>61</v>
      </c>
      <c r="N87" s="103" t="s">
        <v>60</v>
      </c>
      <c r="O87" s="103" t="s">
        <v>28</v>
      </c>
      <c r="P87" s="103" t="s">
        <v>120</v>
      </c>
      <c r="Q87" s="103" t="s">
        <v>59</v>
      </c>
      <c r="R87" s="103" t="s">
        <v>59</v>
      </c>
      <c r="S87" s="103" t="s">
        <v>59</v>
      </c>
      <c r="T87" s="103" t="s">
        <v>59</v>
      </c>
      <c r="U87" s="103"/>
      <c r="V87" s="103" t="s">
        <v>59</v>
      </c>
      <c r="W87" s="103" t="s">
        <v>59</v>
      </c>
      <c r="X87" s="103" t="s">
        <v>59</v>
      </c>
      <c r="Y87" s="103" t="s">
        <v>959</v>
      </c>
      <c r="Z87" s="103" t="s">
        <v>59</v>
      </c>
      <c r="AA87" s="103">
        <v>1</v>
      </c>
      <c r="AB87" s="103">
        <v>1</v>
      </c>
      <c r="AC87" s="103">
        <v>1</v>
      </c>
      <c r="AD87" s="103">
        <v>1</v>
      </c>
    </row>
    <row r="88" spans="1:30" s="105" customFormat="1" ht="45" customHeight="1" x14ac:dyDescent="0.15">
      <c r="A88" s="103">
        <v>79</v>
      </c>
      <c r="B88" s="103">
        <v>2</v>
      </c>
      <c r="C88" s="103" t="s">
        <v>272</v>
      </c>
      <c r="D88" s="103" t="s">
        <v>303</v>
      </c>
      <c r="E88" s="104" t="s">
        <v>304</v>
      </c>
      <c r="F88" s="103" t="s">
        <v>59</v>
      </c>
      <c r="G88" s="103" t="s">
        <v>57</v>
      </c>
      <c r="H88" s="103" t="s">
        <v>461</v>
      </c>
      <c r="I88" s="103"/>
      <c r="J88" s="103" t="s">
        <v>57</v>
      </c>
      <c r="K88" s="103" t="str">
        <f t="shared" si="1"/>
        <v>BSP0010008</v>
      </c>
      <c r="L88" s="103" t="s">
        <v>57</v>
      </c>
      <c r="M88" s="103" t="s">
        <v>61</v>
      </c>
      <c r="N88" s="103" t="s">
        <v>60</v>
      </c>
      <c r="O88" s="103" t="s">
        <v>31</v>
      </c>
      <c r="P88" s="103" t="s">
        <v>120</v>
      </c>
      <c r="Q88" s="103" t="s">
        <v>59</v>
      </c>
      <c r="R88" s="103" t="s">
        <v>59</v>
      </c>
      <c r="S88" s="103" t="s">
        <v>960</v>
      </c>
      <c r="T88" s="103" t="s">
        <v>59</v>
      </c>
      <c r="U88" s="103">
        <v>2.9999999999999997E-4</v>
      </c>
      <c r="V88" s="103" t="s">
        <v>59</v>
      </c>
      <c r="W88" s="103" t="s">
        <v>59</v>
      </c>
      <c r="X88" s="103" t="s">
        <v>59</v>
      </c>
      <c r="Y88" s="103" t="s">
        <v>185</v>
      </c>
      <c r="Z88" s="103" t="s">
        <v>59</v>
      </c>
      <c r="AA88" s="103">
        <v>1</v>
      </c>
      <c r="AB88" s="103">
        <v>1</v>
      </c>
      <c r="AC88" s="103">
        <v>1</v>
      </c>
      <c r="AD88" s="103">
        <v>1</v>
      </c>
    </row>
    <row r="89" spans="1:30" s="105" customFormat="1" ht="45" customHeight="1" x14ac:dyDescent="0.15">
      <c r="A89" s="103">
        <v>80</v>
      </c>
      <c r="B89" s="103">
        <v>2</v>
      </c>
      <c r="C89" s="103" t="s">
        <v>272</v>
      </c>
      <c r="D89" s="103" t="s">
        <v>305</v>
      </c>
      <c r="E89" s="104" t="s">
        <v>306</v>
      </c>
      <c r="F89" s="103" t="s">
        <v>59</v>
      </c>
      <c r="G89" s="103" t="s">
        <v>57</v>
      </c>
      <c r="H89" s="103" t="s">
        <v>461</v>
      </c>
      <c r="I89" s="103"/>
      <c r="J89" s="103" t="s">
        <v>57</v>
      </c>
      <c r="K89" s="103" t="str">
        <f t="shared" si="1"/>
        <v>BSP0010006</v>
      </c>
      <c r="L89" s="103" t="s">
        <v>57</v>
      </c>
      <c r="M89" s="103" t="s">
        <v>61</v>
      </c>
      <c r="N89" s="103" t="s">
        <v>60</v>
      </c>
      <c r="O89" s="103" t="s">
        <v>31</v>
      </c>
      <c r="P89" s="103" t="s">
        <v>120</v>
      </c>
      <c r="Q89" s="103" t="s">
        <v>59</v>
      </c>
      <c r="R89" s="103" t="s">
        <v>59</v>
      </c>
      <c r="S89" s="103" t="s">
        <v>961</v>
      </c>
      <c r="T89" s="103" t="s">
        <v>59</v>
      </c>
      <c r="U89" s="103">
        <v>0.39600000000000002</v>
      </c>
      <c r="V89" s="103" t="s">
        <v>59</v>
      </c>
      <c r="W89" s="103" t="s">
        <v>59</v>
      </c>
      <c r="X89" s="103" t="s">
        <v>59</v>
      </c>
      <c r="Y89" s="103" t="s">
        <v>962</v>
      </c>
      <c r="Z89" s="103" t="s">
        <v>59</v>
      </c>
      <c r="AA89" s="103">
        <v>1</v>
      </c>
      <c r="AB89" s="103">
        <v>1</v>
      </c>
      <c r="AC89" s="103">
        <v>1</v>
      </c>
      <c r="AD89" s="103">
        <v>1</v>
      </c>
    </row>
    <row r="90" spans="1:30" s="105" customFormat="1" ht="45" customHeight="1" x14ac:dyDescent="0.15">
      <c r="A90" s="103">
        <v>81</v>
      </c>
      <c r="B90" s="103">
        <v>2</v>
      </c>
      <c r="C90" s="103" t="s">
        <v>272</v>
      </c>
      <c r="D90" s="103" t="s">
        <v>307</v>
      </c>
      <c r="E90" s="104" t="s">
        <v>308</v>
      </c>
      <c r="F90" s="103" t="s">
        <v>59</v>
      </c>
      <c r="G90" s="103" t="s">
        <v>57</v>
      </c>
      <c r="H90" s="103" t="s">
        <v>461</v>
      </c>
      <c r="I90" s="103"/>
      <c r="J90" s="103" t="s">
        <v>57</v>
      </c>
      <c r="K90" s="103" t="str">
        <f t="shared" si="1"/>
        <v>BSP0010009</v>
      </c>
      <c r="L90" s="103" t="s">
        <v>57</v>
      </c>
      <c r="M90" s="103" t="s">
        <v>61</v>
      </c>
      <c r="N90" s="103" t="s">
        <v>60</v>
      </c>
      <c r="O90" s="103" t="s">
        <v>31</v>
      </c>
      <c r="P90" s="103" t="s">
        <v>120</v>
      </c>
      <c r="Q90" s="103" t="s">
        <v>59</v>
      </c>
      <c r="R90" s="103" t="s">
        <v>59</v>
      </c>
      <c r="S90" s="103" t="s">
        <v>963</v>
      </c>
      <c r="T90" s="103" t="s">
        <v>59</v>
      </c>
      <c r="U90" s="103">
        <v>1E-4</v>
      </c>
      <c r="V90" s="103" t="s">
        <v>59</v>
      </c>
      <c r="W90" s="103" t="s">
        <v>59</v>
      </c>
      <c r="X90" s="103" t="s">
        <v>59</v>
      </c>
      <c r="Y90" s="103" t="s">
        <v>185</v>
      </c>
      <c r="Z90" s="103" t="s">
        <v>59</v>
      </c>
      <c r="AA90" s="103">
        <v>1</v>
      </c>
      <c r="AB90" s="103">
        <v>1</v>
      </c>
      <c r="AC90" s="103">
        <v>1</v>
      </c>
      <c r="AD90" s="103">
        <v>1</v>
      </c>
    </row>
    <row r="91" spans="1:30" s="105" customFormat="1" ht="45" customHeight="1" x14ac:dyDescent="0.15">
      <c r="A91" s="103">
        <v>82</v>
      </c>
      <c r="B91" s="101">
        <v>2</v>
      </c>
      <c r="C91" s="101" t="s">
        <v>964</v>
      </c>
      <c r="D91" s="101" t="s">
        <v>965</v>
      </c>
      <c r="E91" s="102" t="s">
        <v>309</v>
      </c>
      <c r="F91" s="101" t="s">
        <v>904</v>
      </c>
      <c r="G91" s="101" t="s">
        <v>57</v>
      </c>
      <c r="H91" s="101" t="s">
        <v>461</v>
      </c>
      <c r="I91" s="101"/>
      <c r="J91" s="101" t="s">
        <v>57</v>
      </c>
      <c r="K91" s="101" t="str">
        <f t="shared" si="1"/>
        <v>SHT0016660</v>
      </c>
      <c r="L91" s="101" t="s">
        <v>57</v>
      </c>
      <c r="M91" s="101" t="s">
        <v>61</v>
      </c>
      <c r="N91" s="101" t="s">
        <v>60</v>
      </c>
      <c r="O91" s="101" t="s">
        <v>391</v>
      </c>
      <c r="P91" s="101" t="s">
        <v>63</v>
      </c>
      <c r="Q91" s="101" t="s">
        <v>59</v>
      </c>
      <c r="R91" s="101" t="s">
        <v>59</v>
      </c>
      <c r="S91" s="101" t="s">
        <v>966</v>
      </c>
      <c r="T91" s="101" t="s">
        <v>59</v>
      </c>
      <c r="U91" s="101">
        <v>0.28239999999999998</v>
      </c>
      <c r="V91" s="101" t="s">
        <v>59</v>
      </c>
      <c r="W91" s="101" t="s">
        <v>274</v>
      </c>
      <c r="X91" s="101" t="s">
        <v>59</v>
      </c>
      <c r="Y91" s="101" t="s">
        <v>275</v>
      </c>
      <c r="Z91" s="101" t="s">
        <v>59</v>
      </c>
      <c r="AA91" s="101">
        <v>1</v>
      </c>
      <c r="AB91" s="101">
        <v>1</v>
      </c>
      <c r="AC91" s="101">
        <v>0</v>
      </c>
      <c r="AD91" s="101">
        <v>0</v>
      </c>
    </row>
    <row r="92" spans="1:30" s="105" customFormat="1" ht="45" customHeight="1" x14ac:dyDescent="0.15">
      <c r="A92" s="103">
        <v>83</v>
      </c>
      <c r="B92" s="103">
        <v>2</v>
      </c>
      <c r="C92" s="103" t="s">
        <v>338</v>
      </c>
      <c r="D92" s="103" t="s">
        <v>1189</v>
      </c>
      <c r="E92" s="104" t="s">
        <v>309</v>
      </c>
      <c r="F92" s="305" t="s">
        <v>1209</v>
      </c>
      <c r="G92" s="103" t="s">
        <v>57</v>
      </c>
      <c r="H92" s="103" t="s">
        <v>461</v>
      </c>
      <c r="I92" s="103"/>
      <c r="J92" s="103" t="s">
        <v>57</v>
      </c>
      <c r="K92" s="103" t="str">
        <f t="shared" si="1"/>
        <v>SHT0017205</v>
      </c>
      <c r="L92" s="103" t="s">
        <v>57</v>
      </c>
      <c r="M92" s="103" t="s">
        <v>60</v>
      </c>
      <c r="N92" s="103" t="s">
        <v>61</v>
      </c>
      <c r="O92" s="103" t="s">
        <v>391</v>
      </c>
      <c r="P92" s="103" t="s">
        <v>63</v>
      </c>
      <c r="Q92" s="103" t="s">
        <v>59</v>
      </c>
      <c r="R92" s="103" t="s">
        <v>59</v>
      </c>
      <c r="S92" s="103" t="s">
        <v>966</v>
      </c>
      <c r="T92" s="103" t="s">
        <v>59</v>
      </c>
      <c r="U92" s="103">
        <v>0.28239999999999998</v>
      </c>
      <c r="V92" s="103" t="s">
        <v>59</v>
      </c>
      <c r="W92" s="103" t="s">
        <v>274</v>
      </c>
      <c r="X92" s="103" t="s">
        <v>59</v>
      </c>
      <c r="Y92" s="103" t="s">
        <v>275</v>
      </c>
      <c r="Z92" s="103" t="s">
        <v>59</v>
      </c>
      <c r="AA92" s="103">
        <v>1</v>
      </c>
      <c r="AB92" s="103">
        <v>1</v>
      </c>
      <c r="AC92" s="103">
        <v>0</v>
      </c>
      <c r="AD92" s="103">
        <v>0</v>
      </c>
    </row>
    <row r="93" spans="1:30" s="105" customFormat="1" ht="45" customHeight="1" x14ac:dyDescent="0.15">
      <c r="A93" s="103">
        <v>84</v>
      </c>
      <c r="B93" s="103">
        <v>2</v>
      </c>
      <c r="C93" s="103" t="s">
        <v>338</v>
      </c>
      <c r="D93" s="103" t="s">
        <v>967</v>
      </c>
      <c r="E93" s="104" t="s">
        <v>309</v>
      </c>
      <c r="F93" s="306"/>
      <c r="G93" s="103" t="s">
        <v>57</v>
      </c>
      <c r="H93" s="103" t="s">
        <v>461</v>
      </c>
      <c r="I93" s="103"/>
      <c r="J93" s="103" t="s">
        <v>57</v>
      </c>
      <c r="K93" s="103" t="str">
        <f t="shared" si="1"/>
        <v>SHT0016695</v>
      </c>
      <c r="L93" s="103" t="s">
        <v>57</v>
      </c>
      <c r="M93" s="103" t="s">
        <v>60</v>
      </c>
      <c r="N93" s="103" t="s">
        <v>61</v>
      </c>
      <c r="O93" s="103" t="s">
        <v>391</v>
      </c>
      <c r="P93" s="103" t="s">
        <v>63</v>
      </c>
      <c r="Q93" s="103" t="s">
        <v>59</v>
      </c>
      <c r="R93" s="103" t="s">
        <v>59</v>
      </c>
      <c r="S93" s="103" t="s">
        <v>966</v>
      </c>
      <c r="T93" s="103" t="s">
        <v>59</v>
      </c>
      <c r="U93" s="103">
        <v>0.28239999999999998</v>
      </c>
      <c r="V93" s="103" t="s">
        <v>59</v>
      </c>
      <c r="W93" s="103" t="s">
        <v>274</v>
      </c>
      <c r="X93" s="103" t="s">
        <v>59</v>
      </c>
      <c r="Y93" s="103" t="s">
        <v>275</v>
      </c>
      <c r="Z93" s="103" t="s">
        <v>59</v>
      </c>
      <c r="AA93" s="103">
        <v>0</v>
      </c>
      <c r="AB93" s="103">
        <v>0</v>
      </c>
      <c r="AC93" s="103">
        <v>1</v>
      </c>
      <c r="AD93" s="103">
        <v>1</v>
      </c>
    </row>
    <row r="94" spans="1:30" s="105" customFormat="1" ht="45" customHeight="1" x14ac:dyDescent="0.15">
      <c r="A94" s="103">
        <v>85</v>
      </c>
      <c r="B94" s="101">
        <v>3</v>
      </c>
      <c r="C94" s="101" t="s">
        <v>272</v>
      </c>
      <c r="D94" s="101" t="s">
        <v>968</v>
      </c>
      <c r="E94" s="102" t="s">
        <v>969</v>
      </c>
      <c r="F94" s="101" t="s">
        <v>336</v>
      </c>
      <c r="G94" s="101" t="s">
        <v>57</v>
      </c>
      <c r="H94" s="101" t="s">
        <v>461</v>
      </c>
      <c r="I94" s="101"/>
      <c r="J94" s="101" t="s">
        <v>57</v>
      </c>
      <c r="K94" s="101" t="str">
        <f t="shared" si="1"/>
        <v>SHT0011362</v>
      </c>
      <c r="L94" s="101" t="s">
        <v>57</v>
      </c>
      <c r="M94" s="101" t="s">
        <v>61</v>
      </c>
      <c r="N94" s="101" t="s">
        <v>60</v>
      </c>
      <c r="O94" s="101" t="s">
        <v>910</v>
      </c>
      <c r="P94" s="101" t="s">
        <v>970</v>
      </c>
      <c r="Q94" s="101" t="s">
        <v>59</v>
      </c>
      <c r="R94" s="101" t="s">
        <v>59</v>
      </c>
      <c r="S94" s="101" t="s">
        <v>971</v>
      </c>
      <c r="T94" s="101" t="s">
        <v>59</v>
      </c>
      <c r="U94" s="101">
        <v>0.14399999999999999</v>
      </c>
      <c r="V94" s="101" t="s">
        <v>59</v>
      </c>
      <c r="W94" s="101" t="s">
        <v>59</v>
      </c>
      <c r="X94" s="101" t="s">
        <v>59</v>
      </c>
      <c r="Y94" s="101" t="s">
        <v>59</v>
      </c>
      <c r="Z94" s="101" t="s">
        <v>59</v>
      </c>
      <c r="AA94" s="101">
        <v>1</v>
      </c>
      <c r="AB94" s="101">
        <v>1</v>
      </c>
      <c r="AC94" s="101">
        <v>1</v>
      </c>
      <c r="AD94" s="101">
        <v>1</v>
      </c>
    </row>
    <row r="95" spans="1:30" s="105" customFormat="1" ht="45" customHeight="1" x14ac:dyDescent="0.15">
      <c r="A95" s="103">
        <v>86</v>
      </c>
      <c r="B95" s="103">
        <v>3</v>
      </c>
      <c r="C95" s="103" t="s">
        <v>383</v>
      </c>
      <c r="D95" s="103" t="s">
        <v>1190</v>
      </c>
      <c r="E95" s="104" t="s">
        <v>969</v>
      </c>
      <c r="F95" s="103" t="s">
        <v>336</v>
      </c>
      <c r="G95" s="103" t="s">
        <v>57</v>
      </c>
      <c r="H95" s="103" t="s">
        <v>461</v>
      </c>
      <c r="I95" s="103"/>
      <c r="J95" s="103" t="s">
        <v>57</v>
      </c>
      <c r="K95" s="103" t="str">
        <f t="shared" si="1"/>
        <v>SHT0014873</v>
      </c>
      <c r="L95" s="103" t="s">
        <v>57</v>
      </c>
      <c r="M95" s="103" t="s">
        <v>61</v>
      </c>
      <c r="N95" s="103" t="s">
        <v>60</v>
      </c>
      <c r="O95" s="103" t="s">
        <v>910</v>
      </c>
      <c r="P95" s="103" t="s">
        <v>970</v>
      </c>
      <c r="Q95" s="103" t="s">
        <v>59</v>
      </c>
      <c r="R95" s="103" t="s">
        <v>59</v>
      </c>
      <c r="S95" s="103" t="s">
        <v>971</v>
      </c>
      <c r="T95" s="103" t="s">
        <v>59</v>
      </c>
      <c r="U95" s="103">
        <v>0.14399999999999999</v>
      </c>
      <c r="V95" s="103" t="s">
        <v>59</v>
      </c>
      <c r="W95" s="103" t="s">
        <v>59</v>
      </c>
      <c r="X95" s="103" t="s">
        <v>59</v>
      </c>
      <c r="Y95" s="103" t="s">
        <v>59</v>
      </c>
      <c r="Z95" s="103" t="s">
        <v>59</v>
      </c>
      <c r="AA95" s="103">
        <v>1</v>
      </c>
      <c r="AB95" s="103">
        <v>1</v>
      </c>
      <c r="AC95" s="103">
        <v>1</v>
      </c>
      <c r="AD95" s="103">
        <v>1</v>
      </c>
    </row>
    <row r="96" spans="1:30" s="105" customFormat="1" ht="45" customHeight="1" x14ac:dyDescent="0.15">
      <c r="A96" s="103">
        <v>87</v>
      </c>
      <c r="B96" s="103">
        <v>3</v>
      </c>
      <c r="C96" s="103" t="s">
        <v>940</v>
      </c>
      <c r="D96" s="103" t="s">
        <v>972</v>
      </c>
      <c r="E96" s="104" t="s">
        <v>973</v>
      </c>
      <c r="F96" s="103" t="s">
        <v>336</v>
      </c>
      <c r="G96" s="103" t="s">
        <v>57</v>
      </c>
      <c r="H96" s="103" t="s">
        <v>461</v>
      </c>
      <c r="I96" s="103"/>
      <c r="J96" s="103" t="s">
        <v>57</v>
      </c>
      <c r="K96" s="103" t="str">
        <f t="shared" si="1"/>
        <v>SLT0010695</v>
      </c>
      <c r="L96" s="103" t="s">
        <v>57</v>
      </c>
      <c r="M96" s="103" t="s">
        <v>61</v>
      </c>
      <c r="N96" s="103" t="s">
        <v>60</v>
      </c>
      <c r="O96" s="103" t="s">
        <v>911</v>
      </c>
      <c r="P96" s="103" t="s">
        <v>974</v>
      </c>
      <c r="Q96" s="103" t="s">
        <v>59</v>
      </c>
      <c r="R96" s="103" t="s">
        <v>59</v>
      </c>
      <c r="S96" s="103" t="s">
        <v>59</v>
      </c>
      <c r="T96" s="103" t="s">
        <v>59</v>
      </c>
      <c r="U96" s="103">
        <v>0.2384</v>
      </c>
      <c r="V96" s="103" t="s">
        <v>59</v>
      </c>
      <c r="W96" s="103" t="s">
        <v>59</v>
      </c>
      <c r="X96" s="103" t="s">
        <v>59</v>
      </c>
      <c r="Y96" s="103" t="s">
        <v>59</v>
      </c>
      <c r="Z96" s="103" t="s">
        <v>59</v>
      </c>
      <c r="AA96" s="103">
        <v>1</v>
      </c>
      <c r="AB96" s="103">
        <v>1</v>
      </c>
      <c r="AC96" s="103">
        <v>1</v>
      </c>
      <c r="AD96" s="103">
        <v>1</v>
      </c>
    </row>
    <row r="97" spans="1:30" s="105" customFormat="1" ht="45" customHeight="1" x14ac:dyDescent="0.15">
      <c r="A97" s="103">
        <v>88</v>
      </c>
      <c r="B97" s="103">
        <v>2</v>
      </c>
      <c r="C97" s="103" t="s">
        <v>272</v>
      </c>
      <c r="D97" s="103" t="s">
        <v>310</v>
      </c>
      <c r="E97" s="104" t="s">
        <v>311</v>
      </c>
      <c r="F97" s="103" t="s">
        <v>293</v>
      </c>
      <c r="G97" s="103" t="s">
        <v>57</v>
      </c>
      <c r="H97" s="103" t="s">
        <v>461</v>
      </c>
      <c r="I97" s="103"/>
      <c r="J97" s="103" t="s">
        <v>57</v>
      </c>
      <c r="K97" s="103" t="str">
        <f t="shared" si="1"/>
        <v>BFA0010018</v>
      </c>
      <c r="L97" s="103" t="s">
        <v>57</v>
      </c>
      <c r="M97" s="103" t="s">
        <v>61</v>
      </c>
      <c r="N97" s="103" t="s">
        <v>60</v>
      </c>
      <c r="O97" s="103" t="s">
        <v>28</v>
      </c>
      <c r="P97" s="103" t="s">
        <v>59</v>
      </c>
      <c r="Q97" s="103" t="s">
        <v>59</v>
      </c>
      <c r="R97" s="103" t="s">
        <v>59</v>
      </c>
      <c r="S97" s="103" t="s">
        <v>59</v>
      </c>
      <c r="T97" s="103" t="s">
        <v>59</v>
      </c>
      <c r="U97" s="103">
        <v>1.5800000000000002E-2</v>
      </c>
      <c r="V97" s="103" t="s">
        <v>59</v>
      </c>
      <c r="W97" s="103" t="s">
        <v>59</v>
      </c>
      <c r="X97" s="103" t="s">
        <v>59</v>
      </c>
      <c r="Y97" s="103" t="s">
        <v>323</v>
      </c>
      <c r="Z97" s="103" t="s">
        <v>59</v>
      </c>
      <c r="AA97" s="103">
        <v>2</v>
      </c>
      <c r="AB97" s="103">
        <v>2</v>
      </c>
      <c r="AC97" s="103">
        <v>2</v>
      </c>
      <c r="AD97" s="103">
        <v>2</v>
      </c>
    </row>
    <row r="98" spans="1:30" s="105" customFormat="1" ht="45" customHeight="1" x14ac:dyDescent="0.15">
      <c r="A98" s="103">
        <v>89</v>
      </c>
      <c r="B98" s="103">
        <v>1</v>
      </c>
      <c r="C98" s="103" t="s">
        <v>338</v>
      </c>
      <c r="D98" s="103" t="s">
        <v>619</v>
      </c>
      <c r="E98" s="104" t="s">
        <v>914</v>
      </c>
      <c r="F98" s="103" t="s">
        <v>59</v>
      </c>
      <c r="G98" s="103" t="s">
        <v>57</v>
      </c>
      <c r="H98" s="103" t="s">
        <v>461</v>
      </c>
      <c r="I98" s="103"/>
      <c r="J98" s="103" t="s">
        <v>57</v>
      </c>
      <c r="K98" s="103" t="str">
        <f t="shared" si="1"/>
        <v>SHT0016459</v>
      </c>
      <c r="L98" s="103" t="s">
        <v>57</v>
      </c>
      <c r="M98" s="103" t="s">
        <v>60</v>
      </c>
      <c r="N98" s="103" t="s">
        <v>61</v>
      </c>
      <c r="O98" s="103" t="s">
        <v>62</v>
      </c>
      <c r="P98" s="103" t="s">
        <v>63</v>
      </c>
      <c r="Q98" s="103" t="s">
        <v>59</v>
      </c>
      <c r="R98" s="103" t="s">
        <v>59</v>
      </c>
      <c r="S98" s="103" t="s">
        <v>148</v>
      </c>
      <c r="T98" s="103" t="s">
        <v>59</v>
      </c>
      <c r="U98" s="103">
        <v>0.5</v>
      </c>
      <c r="V98" s="103" t="s">
        <v>59</v>
      </c>
      <c r="W98" s="103" t="s">
        <v>59</v>
      </c>
      <c r="X98" s="103" t="s">
        <v>59</v>
      </c>
      <c r="Y98" s="103" t="s">
        <v>59</v>
      </c>
      <c r="Z98" s="103" t="s">
        <v>59</v>
      </c>
      <c r="AA98" s="103">
        <v>1</v>
      </c>
      <c r="AB98" s="103">
        <v>0</v>
      </c>
      <c r="AC98" s="103">
        <v>1</v>
      </c>
      <c r="AD98" s="103">
        <v>0</v>
      </c>
    </row>
    <row r="99" spans="1:30" s="105" customFormat="1" ht="45" customHeight="1" x14ac:dyDescent="0.15">
      <c r="A99" s="103">
        <v>90</v>
      </c>
      <c r="B99" s="103">
        <v>1</v>
      </c>
      <c r="C99" s="103" t="s">
        <v>338</v>
      </c>
      <c r="D99" s="103" t="s">
        <v>1030</v>
      </c>
      <c r="E99" s="104" t="s">
        <v>915</v>
      </c>
      <c r="F99" s="103" t="s">
        <v>59</v>
      </c>
      <c r="G99" s="103" t="s">
        <v>57</v>
      </c>
      <c r="H99" s="103" t="s">
        <v>461</v>
      </c>
      <c r="I99" s="103"/>
      <c r="J99" s="103" t="s">
        <v>57</v>
      </c>
      <c r="K99" s="103" t="str">
        <f t="shared" si="1"/>
        <v>SHT0016896</v>
      </c>
      <c r="L99" s="103" t="s">
        <v>57</v>
      </c>
      <c r="M99" s="103" t="s">
        <v>60</v>
      </c>
      <c r="N99" s="103" t="s">
        <v>61</v>
      </c>
      <c r="O99" s="103" t="s">
        <v>62</v>
      </c>
      <c r="P99" s="103" t="s">
        <v>63</v>
      </c>
      <c r="Q99" s="103" t="s">
        <v>59</v>
      </c>
      <c r="R99" s="103" t="s">
        <v>59</v>
      </c>
      <c r="S99" s="103" t="s">
        <v>148</v>
      </c>
      <c r="T99" s="103" t="s">
        <v>59</v>
      </c>
      <c r="U99" s="103">
        <v>0.5</v>
      </c>
      <c r="V99" s="103" t="s">
        <v>59</v>
      </c>
      <c r="W99" s="103" t="s">
        <v>59</v>
      </c>
      <c r="X99" s="103" t="s">
        <v>59</v>
      </c>
      <c r="Y99" s="103" t="s">
        <v>59</v>
      </c>
      <c r="Z99" s="103" t="s">
        <v>59</v>
      </c>
      <c r="AA99" s="103">
        <v>0</v>
      </c>
      <c r="AB99" s="103">
        <v>1</v>
      </c>
      <c r="AC99" s="103">
        <v>0</v>
      </c>
      <c r="AD99" s="103">
        <v>1</v>
      </c>
    </row>
    <row r="100" spans="1:30" s="105" customFormat="1" ht="45" customHeight="1" x14ac:dyDescent="0.15">
      <c r="A100" s="103">
        <v>91</v>
      </c>
      <c r="B100" s="103">
        <v>2</v>
      </c>
      <c r="C100" s="103" t="s">
        <v>338</v>
      </c>
      <c r="D100" s="103" t="s">
        <v>620</v>
      </c>
      <c r="E100" s="104" t="s">
        <v>916</v>
      </c>
      <c r="F100" s="103" t="s">
        <v>59</v>
      </c>
      <c r="G100" s="103" t="s">
        <v>57</v>
      </c>
      <c r="H100" s="103" t="s">
        <v>461</v>
      </c>
      <c r="I100" s="103"/>
      <c r="J100" s="103" t="s">
        <v>57</v>
      </c>
      <c r="K100" s="103" t="str">
        <f t="shared" si="1"/>
        <v>SHT0016460</v>
      </c>
      <c r="L100" s="103" t="s">
        <v>57</v>
      </c>
      <c r="M100" s="103" t="s">
        <v>60</v>
      </c>
      <c r="N100" s="103" t="s">
        <v>61</v>
      </c>
      <c r="O100" s="103" t="s">
        <v>59</v>
      </c>
      <c r="P100" s="103" t="s">
        <v>59</v>
      </c>
      <c r="Q100" s="103" t="s">
        <v>59</v>
      </c>
      <c r="R100" s="103" t="s">
        <v>59</v>
      </c>
      <c r="S100" s="103" t="s">
        <v>59</v>
      </c>
      <c r="T100" s="103" t="s">
        <v>59</v>
      </c>
      <c r="U100" s="103" t="s">
        <v>59</v>
      </c>
      <c r="V100" s="103" t="s">
        <v>59</v>
      </c>
      <c r="W100" s="103" t="s">
        <v>59</v>
      </c>
      <c r="X100" s="103" t="s">
        <v>59</v>
      </c>
      <c r="Y100" s="103" t="s">
        <v>59</v>
      </c>
      <c r="Z100" s="103" t="s">
        <v>59</v>
      </c>
      <c r="AA100" s="103">
        <v>1</v>
      </c>
      <c r="AB100" s="103">
        <v>1</v>
      </c>
      <c r="AC100" s="103">
        <v>1</v>
      </c>
      <c r="AD100" s="103">
        <v>1</v>
      </c>
    </row>
    <row r="101" spans="1:30" s="105" customFormat="1" ht="45" customHeight="1" x14ac:dyDescent="0.15">
      <c r="A101" s="103">
        <v>93</v>
      </c>
      <c r="B101" s="103">
        <v>2</v>
      </c>
      <c r="C101" s="103" t="s">
        <v>271</v>
      </c>
      <c r="D101" s="103" t="s">
        <v>1006</v>
      </c>
      <c r="E101" s="104" t="s">
        <v>917</v>
      </c>
      <c r="F101" s="103" t="s">
        <v>21</v>
      </c>
      <c r="G101" s="103" t="s">
        <v>57</v>
      </c>
      <c r="H101" s="103" t="s">
        <v>461</v>
      </c>
      <c r="I101" s="103"/>
      <c r="J101" s="103" t="s">
        <v>57</v>
      </c>
      <c r="K101" s="103" t="str">
        <f t="shared" si="1"/>
        <v>SHT0011909</v>
      </c>
      <c r="L101" s="103" t="s">
        <v>57</v>
      </c>
      <c r="M101" s="103" t="s">
        <v>61</v>
      </c>
      <c r="N101" s="103" t="s">
        <v>60</v>
      </c>
      <c r="O101" s="103" t="s">
        <v>151</v>
      </c>
      <c r="P101" s="103" t="s">
        <v>63</v>
      </c>
      <c r="Q101" s="103" t="s">
        <v>59</v>
      </c>
      <c r="R101" s="103" t="s">
        <v>59</v>
      </c>
      <c r="S101" s="103" t="s">
        <v>148</v>
      </c>
      <c r="T101" s="103" t="s">
        <v>59</v>
      </c>
      <c r="U101" s="103" t="s">
        <v>59</v>
      </c>
      <c r="V101" s="103" t="s">
        <v>59</v>
      </c>
      <c r="W101" s="103" t="s">
        <v>59</v>
      </c>
      <c r="X101" s="103" t="s">
        <v>59</v>
      </c>
      <c r="Y101" s="103" t="s">
        <v>59</v>
      </c>
      <c r="Z101" s="103" t="s">
        <v>59</v>
      </c>
      <c r="AA101" s="103">
        <v>1</v>
      </c>
      <c r="AB101" s="103">
        <v>0</v>
      </c>
      <c r="AC101" s="103">
        <v>1</v>
      </c>
      <c r="AD101" s="103">
        <v>0</v>
      </c>
    </row>
    <row r="102" spans="1:30" s="105" customFormat="1" ht="45" customHeight="1" x14ac:dyDescent="0.15">
      <c r="A102" s="103">
        <v>94</v>
      </c>
      <c r="B102" s="103">
        <v>2</v>
      </c>
      <c r="C102" s="103" t="s">
        <v>271</v>
      </c>
      <c r="D102" s="103" t="s">
        <v>152</v>
      </c>
      <c r="E102" s="104" t="s">
        <v>153</v>
      </c>
      <c r="F102" s="103" t="s">
        <v>30</v>
      </c>
      <c r="G102" s="103" t="s">
        <v>57</v>
      </c>
      <c r="H102" s="103" t="s">
        <v>461</v>
      </c>
      <c r="I102" s="103"/>
      <c r="J102" s="103" t="s">
        <v>57</v>
      </c>
      <c r="K102" s="103" t="str">
        <f t="shared" si="1"/>
        <v>SHT0011105</v>
      </c>
      <c r="L102" s="103" t="s">
        <v>57</v>
      </c>
      <c r="M102" s="103" t="s">
        <v>61</v>
      </c>
      <c r="N102" s="103" t="s">
        <v>60</v>
      </c>
      <c r="O102" s="103" t="s">
        <v>151</v>
      </c>
      <c r="P102" s="103" t="s">
        <v>63</v>
      </c>
      <c r="Q102" s="103" t="s">
        <v>59</v>
      </c>
      <c r="R102" s="103" t="s">
        <v>59</v>
      </c>
      <c r="S102" s="103" t="s">
        <v>148</v>
      </c>
      <c r="T102" s="103" t="s">
        <v>59</v>
      </c>
      <c r="U102" s="103" t="s">
        <v>59</v>
      </c>
      <c r="V102" s="103" t="s">
        <v>59</v>
      </c>
      <c r="W102" s="103" t="s">
        <v>59</v>
      </c>
      <c r="X102" s="103" t="s">
        <v>59</v>
      </c>
      <c r="Y102" s="103" t="s">
        <v>59</v>
      </c>
      <c r="Z102" s="103" t="s">
        <v>59</v>
      </c>
      <c r="AA102" s="103">
        <v>0</v>
      </c>
      <c r="AB102" s="103">
        <v>1</v>
      </c>
      <c r="AC102" s="103">
        <v>0</v>
      </c>
      <c r="AD102" s="103">
        <v>1</v>
      </c>
    </row>
    <row r="103" spans="1:30" s="105" customFormat="1" ht="45" customHeight="1" x14ac:dyDescent="0.15">
      <c r="A103" s="103">
        <v>95.133333333333297</v>
      </c>
      <c r="B103" s="103">
        <v>2</v>
      </c>
      <c r="C103" s="103" t="s">
        <v>338</v>
      </c>
      <c r="D103" s="103" t="s">
        <v>149</v>
      </c>
      <c r="E103" s="104" t="s">
        <v>150</v>
      </c>
      <c r="F103" s="103" t="s">
        <v>21</v>
      </c>
      <c r="G103" s="103" t="s">
        <v>57</v>
      </c>
      <c r="H103" s="103" t="s">
        <v>461</v>
      </c>
      <c r="I103" s="103"/>
      <c r="J103" s="103" t="s">
        <v>57</v>
      </c>
      <c r="K103" s="103" t="str">
        <f>D103</f>
        <v>BEC0010020</v>
      </c>
      <c r="L103" s="103" t="s">
        <v>57</v>
      </c>
      <c r="M103" s="103" t="s">
        <v>60</v>
      </c>
      <c r="N103" s="103" t="s">
        <v>61</v>
      </c>
      <c r="O103" s="103" t="s">
        <v>73</v>
      </c>
      <c r="P103" s="103" t="s">
        <v>63</v>
      </c>
      <c r="Q103" s="103" t="s">
        <v>59</v>
      </c>
      <c r="R103" s="103" t="s">
        <v>59</v>
      </c>
      <c r="S103" s="103" t="s">
        <v>59</v>
      </c>
      <c r="T103" s="103" t="s">
        <v>59</v>
      </c>
      <c r="U103" s="103" t="s">
        <v>59</v>
      </c>
      <c r="V103" s="103" t="s">
        <v>59</v>
      </c>
      <c r="W103" s="103" t="s">
        <v>59</v>
      </c>
      <c r="X103" s="103" t="s">
        <v>59</v>
      </c>
      <c r="Y103" s="103" t="s">
        <v>59</v>
      </c>
      <c r="Z103" s="103" t="s">
        <v>59</v>
      </c>
      <c r="AA103" s="103">
        <v>0</v>
      </c>
      <c r="AB103" s="103">
        <v>1</v>
      </c>
      <c r="AC103" s="103">
        <v>0</v>
      </c>
      <c r="AD103" s="103">
        <v>1</v>
      </c>
    </row>
    <row r="104" spans="1:30" s="105" customFormat="1" ht="45" customHeight="1" x14ac:dyDescent="0.15">
      <c r="A104" s="103">
        <v>96.361904761904796</v>
      </c>
      <c r="B104" s="103">
        <v>2</v>
      </c>
      <c r="C104" s="103" t="s">
        <v>338</v>
      </c>
      <c r="D104" s="103" t="s">
        <v>682</v>
      </c>
      <c r="E104" s="104" t="s">
        <v>154</v>
      </c>
      <c r="F104" s="103" t="s">
        <v>21</v>
      </c>
      <c r="G104" s="103" t="s">
        <v>57</v>
      </c>
      <c r="H104" s="103" t="s">
        <v>461</v>
      </c>
      <c r="I104" s="103"/>
      <c r="J104" s="103" t="s">
        <v>57</v>
      </c>
      <c r="K104" s="103" t="str">
        <f t="shared" si="1"/>
        <v>SHT0016534</v>
      </c>
      <c r="L104" s="103" t="s">
        <v>57</v>
      </c>
      <c r="M104" s="103" t="s">
        <v>60</v>
      </c>
      <c r="N104" s="103" t="s">
        <v>61</v>
      </c>
      <c r="O104" s="103" t="s">
        <v>89</v>
      </c>
      <c r="P104" s="103" t="s">
        <v>59</v>
      </c>
      <c r="Q104" s="103" t="s">
        <v>59</v>
      </c>
      <c r="R104" s="103" t="s">
        <v>59</v>
      </c>
      <c r="S104" s="103" t="s">
        <v>59</v>
      </c>
      <c r="T104" s="103" t="s">
        <v>59</v>
      </c>
      <c r="U104" s="103" t="s">
        <v>59</v>
      </c>
      <c r="V104" s="103" t="s">
        <v>59</v>
      </c>
      <c r="W104" s="103" t="s">
        <v>59</v>
      </c>
      <c r="X104" s="103" t="s">
        <v>59</v>
      </c>
      <c r="Y104" s="103" t="s">
        <v>59</v>
      </c>
      <c r="Z104" s="103" t="s">
        <v>59</v>
      </c>
      <c r="AA104" s="103">
        <v>0</v>
      </c>
      <c r="AB104" s="103">
        <v>1</v>
      </c>
      <c r="AC104" s="103">
        <v>0</v>
      </c>
      <c r="AD104" s="103">
        <v>1</v>
      </c>
    </row>
    <row r="105" spans="1:30" s="105" customFormat="1" ht="45" customHeight="1" x14ac:dyDescent="0.15">
      <c r="A105" s="103">
        <v>97.590476190476195</v>
      </c>
      <c r="B105" s="101">
        <v>2</v>
      </c>
      <c r="C105" s="101" t="s">
        <v>271</v>
      </c>
      <c r="D105" s="101" t="s">
        <v>155</v>
      </c>
      <c r="E105" s="102" t="s">
        <v>156</v>
      </c>
      <c r="F105" s="101" t="s">
        <v>21</v>
      </c>
      <c r="G105" s="101" t="s">
        <v>57</v>
      </c>
      <c r="H105" s="101" t="s">
        <v>461</v>
      </c>
      <c r="I105" s="101"/>
      <c r="J105" s="101" t="s">
        <v>57</v>
      </c>
      <c r="K105" s="101" t="str">
        <f t="shared" si="1"/>
        <v>BEC0010018</v>
      </c>
      <c r="L105" s="101" t="s">
        <v>57</v>
      </c>
      <c r="M105" s="101" t="s">
        <v>61</v>
      </c>
      <c r="N105" s="101" t="s">
        <v>60</v>
      </c>
      <c r="O105" s="101" t="s">
        <v>146</v>
      </c>
      <c r="P105" s="101" t="s">
        <v>59</v>
      </c>
      <c r="Q105" s="101" t="s">
        <v>59</v>
      </c>
      <c r="R105" s="101" t="s">
        <v>59</v>
      </c>
      <c r="S105" s="101" t="s">
        <v>59</v>
      </c>
      <c r="T105" s="101" t="s">
        <v>59</v>
      </c>
      <c r="U105" s="101" t="s">
        <v>59</v>
      </c>
      <c r="V105" s="101" t="s">
        <v>59</v>
      </c>
      <c r="W105" s="101" t="s">
        <v>59</v>
      </c>
      <c r="X105" s="101" t="s">
        <v>59</v>
      </c>
      <c r="Y105" s="101" t="s">
        <v>59</v>
      </c>
      <c r="Z105" s="101" t="s">
        <v>59</v>
      </c>
      <c r="AA105" s="101">
        <v>0</v>
      </c>
      <c r="AB105" s="101">
        <v>1</v>
      </c>
      <c r="AC105" s="101">
        <v>0</v>
      </c>
      <c r="AD105" s="101">
        <v>1</v>
      </c>
    </row>
    <row r="106" spans="1:30" s="105" customFormat="1" ht="45" customHeight="1" x14ac:dyDescent="0.15">
      <c r="A106" s="103">
        <v>98.819047619047694</v>
      </c>
      <c r="B106" s="103">
        <v>3</v>
      </c>
      <c r="C106" s="103" t="s">
        <v>272</v>
      </c>
      <c r="D106" s="103" t="s">
        <v>84</v>
      </c>
      <c r="E106" s="104" t="s">
        <v>85</v>
      </c>
      <c r="F106" s="103" t="s">
        <v>21</v>
      </c>
      <c r="G106" s="103" t="s">
        <v>57</v>
      </c>
      <c r="H106" s="103" t="s">
        <v>461</v>
      </c>
      <c r="I106" s="103"/>
      <c r="J106" s="103" t="s">
        <v>57</v>
      </c>
      <c r="K106" s="103" t="str">
        <f t="shared" si="1"/>
        <v>BEC0010017</v>
      </c>
      <c r="L106" s="103" t="s">
        <v>57</v>
      </c>
      <c r="M106" s="103" t="s">
        <v>61</v>
      </c>
      <c r="N106" s="103" t="s">
        <v>60</v>
      </c>
      <c r="O106" s="103" t="s">
        <v>157</v>
      </c>
      <c r="P106" s="103" t="s">
        <v>59</v>
      </c>
      <c r="Q106" s="103" t="s">
        <v>59</v>
      </c>
      <c r="R106" s="103" t="s">
        <v>59</v>
      </c>
      <c r="S106" s="103" t="s">
        <v>59</v>
      </c>
      <c r="T106" s="103" t="s">
        <v>59</v>
      </c>
      <c r="U106" s="103" t="s">
        <v>59</v>
      </c>
      <c r="V106" s="103" t="s">
        <v>59</v>
      </c>
      <c r="W106" s="103" t="s">
        <v>59</v>
      </c>
      <c r="X106" s="103" t="s">
        <v>59</v>
      </c>
      <c r="Y106" s="103" t="s">
        <v>59</v>
      </c>
      <c r="Z106" s="103" t="s">
        <v>59</v>
      </c>
      <c r="AA106" s="103">
        <v>0</v>
      </c>
      <c r="AB106" s="103">
        <v>2</v>
      </c>
      <c r="AC106" s="103">
        <v>0</v>
      </c>
      <c r="AD106" s="103">
        <v>2</v>
      </c>
    </row>
    <row r="107" spans="1:30" s="105" customFormat="1" ht="45" customHeight="1" x14ac:dyDescent="0.15">
      <c r="A107" s="103">
        <v>100.04761904761899</v>
      </c>
      <c r="B107" s="103">
        <v>3</v>
      </c>
      <c r="C107" s="103" t="s">
        <v>271</v>
      </c>
      <c r="D107" s="103" t="s">
        <v>158</v>
      </c>
      <c r="E107" s="104" t="s">
        <v>159</v>
      </c>
      <c r="F107" s="103"/>
      <c r="G107" s="103" t="s">
        <v>57</v>
      </c>
      <c r="H107" s="103" t="s">
        <v>461</v>
      </c>
      <c r="I107" s="103"/>
      <c r="J107" s="103" t="s">
        <v>57</v>
      </c>
      <c r="K107" s="103" t="str">
        <f t="shared" si="1"/>
        <v>BEC0010025</v>
      </c>
      <c r="L107" s="103" t="s">
        <v>57</v>
      </c>
      <c r="M107" s="103" t="s">
        <v>61</v>
      </c>
      <c r="N107" s="103" t="s">
        <v>60</v>
      </c>
      <c r="O107" s="103" t="s">
        <v>73</v>
      </c>
      <c r="P107" s="103" t="s">
        <v>59</v>
      </c>
      <c r="Q107" s="103" t="s">
        <v>59</v>
      </c>
      <c r="R107" s="103" t="s">
        <v>59</v>
      </c>
      <c r="S107" s="103" t="s">
        <v>59</v>
      </c>
      <c r="T107" s="103" t="s">
        <v>59</v>
      </c>
      <c r="U107" s="103" t="s">
        <v>59</v>
      </c>
      <c r="V107" s="103" t="s">
        <v>59</v>
      </c>
      <c r="W107" s="103" t="s">
        <v>59</v>
      </c>
      <c r="X107" s="103" t="s">
        <v>59</v>
      </c>
      <c r="Y107" s="103" t="s">
        <v>59</v>
      </c>
      <c r="Z107" s="103" t="s">
        <v>59</v>
      </c>
      <c r="AA107" s="103">
        <v>0</v>
      </c>
      <c r="AB107" s="103">
        <v>1</v>
      </c>
      <c r="AC107" s="103">
        <v>0</v>
      </c>
      <c r="AD107" s="103">
        <v>1</v>
      </c>
    </row>
    <row r="108" spans="1:30" s="105" customFormat="1" ht="45" customHeight="1" x14ac:dyDescent="0.15">
      <c r="A108" s="103">
        <v>101.27619047619</v>
      </c>
      <c r="B108" s="103">
        <v>2</v>
      </c>
      <c r="C108" s="103" t="s">
        <v>272</v>
      </c>
      <c r="D108" s="103" t="s">
        <v>614</v>
      </c>
      <c r="E108" s="104" t="s">
        <v>160</v>
      </c>
      <c r="F108" s="103"/>
      <c r="G108" s="103" t="s">
        <v>57</v>
      </c>
      <c r="H108" s="103" t="s">
        <v>461</v>
      </c>
      <c r="I108" s="103"/>
      <c r="J108" s="103" t="s">
        <v>57</v>
      </c>
      <c r="K108" s="103" t="str">
        <f t="shared" si="1"/>
        <v>SHT0010036</v>
      </c>
      <c r="L108" s="103" t="s">
        <v>57</v>
      </c>
      <c r="M108" s="103" t="s">
        <v>61</v>
      </c>
      <c r="N108" s="103" t="s">
        <v>60</v>
      </c>
      <c r="O108" s="103" t="s">
        <v>62</v>
      </c>
      <c r="P108" s="103" t="s">
        <v>63</v>
      </c>
      <c r="Q108" s="103" t="s">
        <v>59</v>
      </c>
      <c r="R108" s="103" t="s">
        <v>59</v>
      </c>
      <c r="S108" s="103" t="s">
        <v>161</v>
      </c>
      <c r="T108" s="103" t="s">
        <v>59</v>
      </c>
      <c r="U108" s="103">
        <v>1.7855000000000001</v>
      </c>
      <c r="V108" s="103" t="s">
        <v>59</v>
      </c>
      <c r="W108" s="103" t="s">
        <v>59</v>
      </c>
      <c r="X108" s="103" t="s">
        <v>59</v>
      </c>
      <c r="Y108" s="103" t="s">
        <v>162</v>
      </c>
      <c r="Z108" s="103" t="s">
        <v>59</v>
      </c>
      <c r="AA108" s="103">
        <v>1</v>
      </c>
      <c r="AB108" s="103">
        <v>1</v>
      </c>
      <c r="AC108" s="103">
        <v>1</v>
      </c>
      <c r="AD108" s="103">
        <v>1</v>
      </c>
    </row>
    <row r="109" spans="1:30" s="105" customFormat="1" ht="45" customHeight="1" x14ac:dyDescent="0.15">
      <c r="A109" s="103">
        <v>102.50476190476201</v>
      </c>
      <c r="B109" s="103">
        <v>2</v>
      </c>
      <c r="C109" s="103" t="s">
        <v>272</v>
      </c>
      <c r="D109" s="103" t="s">
        <v>163</v>
      </c>
      <c r="E109" s="104" t="s">
        <v>164</v>
      </c>
      <c r="F109" s="103"/>
      <c r="G109" s="103" t="s">
        <v>57</v>
      </c>
      <c r="H109" s="103" t="s">
        <v>461</v>
      </c>
      <c r="I109" s="103"/>
      <c r="J109" s="103" t="s">
        <v>57</v>
      </c>
      <c r="K109" s="103" t="str">
        <f t="shared" si="1"/>
        <v>GHRC000001</v>
      </c>
      <c r="L109" s="103" t="s">
        <v>57</v>
      </c>
      <c r="M109" s="103" t="s">
        <v>61</v>
      </c>
      <c r="N109" s="103" t="s">
        <v>60</v>
      </c>
      <c r="O109" s="103" t="s">
        <v>125</v>
      </c>
      <c r="P109" s="103" t="s">
        <v>59</v>
      </c>
      <c r="Q109" s="103" t="s">
        <v>59</v>
      </c>
      <c r="R109" s="103" t="s">
        <v>59</v>
      </c>
      <c r="S109" s="103" t="s">
        <v>59</v>
      </c>
      <c r="T109" s="103" t="s">
        <v>59</v>
      </c>
      <c r="U109" s="103">
        <v>1E-3</v>
      </c>
      <c r="V109" s="103" t="s">
        <v>59</v>
      </c>
      <c r="W109" s="103" t="s">
        <v>59</v>
      </c>
      <c r="X109" s="103" t="s">
        <v>59</v>
      </c>
      <c r="Y109" s="103" t="s">
        <v>59</v>
      </c>
      <c r="Z109" s="103" t="s">
        <v>59</v>
      </c>
      <c r="AA109" s="103">
        <v>12</v>
      </c>
      <c r="AB109" s="103">
        <v>12</v>
      </c>
      <c r="AC109" s="103">
        <v>12</v>
      </c>
      <c r="AD109" s="103">
        <v>12</v>
      </c>
    </row>
    <row r="110" spans="1:30" s="105" customFormat="1" ht="45" customHeight="1" x14ac:dyDescent="0.15">
      <c r="A110" s="103">
        <v>103.73333333333299</v>
      </c>
      <c r="B110" s="103">
        <v>2</v>
      </c>
      <c r="C110" s="103" t="s">
        <v>271</v>
      </c>
      <c r="D110" s="103" t="s">
        <v>165</v>
      </c>
      <c r="E110" s="104" t="s">
        <v>166</v>
      </c>
      <c r="F110" s="103"/>
      <c r="G110" s="103" t="s">
        <v>57</v>
      </c>
      <c r="H110" s="103" t="s">
        <v>461</v>
      </c>
      <c r="I110" s="103"/>
      <c r="J110" s="103" t="s">
        <v>57</v>
      </c>
      <c r="K110" s="103" t="str">
        <f t="shared" si="1"/>
        <v>SHT0010354</v>
      </c>
      <c r="L110" s="103" t="s">
        <v>57</v>
      </c>
      <c r="M110" s="103" t="s">
        <v>61</v>
      </c>
      <c r="N110" s="103" t="s">
        <v>60</v>
      </c>
      <c r="O110" s="103" t="s">
        <v>67</v>
      </c>
      <c r="P110" s="103" t="s">
        <v>145</v>
      </c>
      <c r="Q110" s="103" t="s">
        <v>59</v>
      </c>
      <c r="R110" s="103" t="s">
        <v>59</v>
      </c>
      <c r="S110" s="103" t="s">
        <v>167</v>
      </c>
      <c r="T110" s="103" t="s">
        <v>59</v>
      </c>
      <c r="U110" s="103">
        <v>2.5000000000000001E-2</v>
      </c>
      <c r="V110" s="103" t="s">
        <v>59</v>
      </c>
      <c r="W110" s="103" t="s">
        <v>59</v>
      </c>
      <c r="X110" s="103" t="s">
        <v>106</v>
      </c>
      <c r="Y110" s="103" t="s">
        <v>59</v>
      </c>
      <c r="Z110" s="103" t="s">
        <v>59</v>
      </c>
      <c r="AA110" s="103">
        <v>1</v>
      </c>
      <c r="AB110" s="103">
        <v>1</v>
      </c>
      <c r="AC110" s="103">
        <v>1</v>
      </c>
      <c r="AD110" s="103">
        <v>1</v>
      </c>
    </row>
    <row r="111" spans="1:30" s="105" customFormat="1" ht="45" customHeight="1" x14ac:dyDescent="0.15">
      <c r="A111" s="103">
        <v>104.961904761905</v>
      </c>
      <c r="B111" s="103">
        <v>1</v>
      </c>
      <c r="C111" s="103" t="s">
        <v>338</v>
      </c>
      <c r="D111" s="103" t="s">
        <v>621</v>
      </c>
      <c r="E111" s="104" t="s">
        <v>280</v>
      </c>
      <c r="F111" s="103" t="s">
        <v>624</v>
      </c>
      <c r="G111" s="103" t="s">
        <v>57</v>
      </c>
      <c r="H111" s="103" t="s">
        <v>461</v>
      </c>
      <c r="I111" s="103"/>
      <c r="J111" s="103" t="s">
        <v>57</v>
      </c>
      <c r="K111" s="103" t="str">
        <f t="shared" si="1"/>
        <v>SHT0016461</v>
      </c>
      <c r="L111" s="103" t="s">
        <v>57</v>
      </c>
      <c r="M111" s="103" t="s">
        <v>60</v>
      </c>
      <c r="N111" s="103" t="s">
        <v>61</v>
      </c>
      <c r="O111" s="103" t="s">
        <v>62</v>
      </c>
      <c r="P111" s="103" t="s">
        <v>63</v>
      </c>
      <c r="Q111" s="103" t="s">
        <v>59</v>
      </c>
      <c r="R111" s="103" t="s">
        <v>59</v>
      </c>
      <c r="S111" s="103" t="s">
        <v>59</v>
      </c>
      <c r="T111" s="103" t="s">
        <v>59</v>
      </c>
      <c r="U111" s="103"/>
      <c r="V111" s="103">
        <v>3</v>
      </c>
      <c r="W111" s="103" t="s">
        <v>59</v>
      </c>
      <c r="X111" s="103" t="s">
        <v>59</v>
      </c>
      <c r="Y111" s="103" t="s">
        <v>59</v>
      </c>
      <c r="Z111" s="103" t="s">
        <v>59</v>
      </c>
      <c r="AA111" s="103">
        <v>1</v>
      </c>
      <c r="AB111" s="103">
        <v>1</v>
      </c>
      <c r="AC111" s="103">
        <v>0</v>
      </c>
      <c r="AD111" s="103">
        <v>0</v>
      </c>
    </row>
    <row r="112" spans="1:30" s="105" customFormat="1" ht="45" customHeight="1" x14ac:dyDescent="0.15">
      <c r="A112" s="103">
        <v>106.19047619047601</v>
      </c>
      <c r="B112" s="103">
        <v>1</v>
      </c>
      <c r="C112" s="103" t="s">
        <v>338</v>
      </c>
      <c r="D112" s="103" t="s">
        <v>1031</v>
      </c>
      <c r="E112" s="104" t="s">
        <v>918</v>
      </c>
      <c r="F112" s="103" t="s">
        <v>624</v>
      </c>
      <c r="G112" s="103" t="s">
        <v>57</v>
      </c>
      <c r="H112" s="103" t="s">
        <v>461</v>
      </c>
      <c r="I112" s="103"/>
      <c r="J112" s="103" t="s">
        <v>57</v>
      </c>
      <c r="K112" s="103" t="str">
        <f t="shared" si="1"/>
        <v>SHT0016897</v>
      </c>
      <c r="L112" s="103" t="s">
        <v>57</v>
      </c>
      <c r="M112" s="103" t="s">
        <v>60</v>
      </c>
      <c r="N112" s="103" t="s">
        <v>61</v>
      </c>
      <c r="O112" s="103" t="s">
        <v>62</v>
      </c>
      <c r="P112" s="103" t="s">
        <v>63</v>
      </c>
      <c r="Q112" s="103" t="s">
        <v>59</v>
      </c>
      <c r="R112" s="103" t="s">
        <v>59</v>
      </c>
      <c r="S112" s="103" t="s">
        <v>59</v>
      </c>
      <c r="T112" s="103" t="s">
        <v>59</v>
      </c>
      <c r="U112" s="103"/>
      <c r="V112" s="103">
        <v>3</v>
      </c>
      <c r="W112" s="103" t="s">
        <v>59</v>
      </c>
      <c r="X112" s="103" t="s">
        <v>59</v>
      </c>
      <c r="Y112" s="103" t="s">
        <v>59</v>
      </c>
      <c r="Z112" s="103" t="s">
        <v>59</v>
      </c>
      <c r="AA112" s="103">
        <v>0</v>
      </c>
      <c r="AB112" s="103">
        <v>0</v>
      </c>
      <c r="AC112" s="103">
        <v>1</v>
      </c>
      <c r="AD112" s="103">
        <v>1</v>
      </c>
    </row>
    <row r="113" spans="1:30" s="105" customFormat="1" ht="45" customHeight="1" x14ac:dyDescent="0.15">
      <c r="A113" s="103">
        <v>107.419047619048</v>
      </c>
      <c r="B113" s="101">
        <v>1</v>
      </c>
      <c r="C113" s="226" t="s">
        <v>338</v>
      </c>
      <c r="D113" s="101" t="s">
        <v>1192</v>
      </c>
      <c r="E113" s="102" t="s">
        <v>1191</v>
      </c>
      <c r="F113" s="307" t="s">
        <v>1211</v>
      </c>
      <c r="G113" s="101" t="s">
        <v>57</v>
      </c>
      <c r="H113" s="101" t="s">
        <v>461</v>
      </c>
      <c r="I113" s="101"/>
      <c r="J113" s="101" t="s">
        <v>57</v>
      </c>
      <c r="K113" s="101" t="str">
        <f t="shared" si="1"/>
        <v>SHT0016463</v>
      </c>
      <c r="L113" s="101" t="s">
        <v>57</v>
      </c>
      <c r="M113" s="101" t="s">
        <v>60</v>
      </c>
      <c r="N113" s="101" t="s">
        <v>61</v>
      </c>
      <c r="O113" s="101" t="s">
        <v>147</v>
      </c>
      <c r="P113" s="101" t="s">
        <v>63</v>
      </c>
      <c r="Q113" s="101" t="s">
        <v>59</v>
      </c>
      <c r="R113" s="101" t="s">
        <v>59</v>
      </c>
      <c r="S113" s="101" t="s">
        <v>861</v>
      </c>
      <c r="T113" s="101" t="s">
        <v>59</v>
      </c>
      <c r="U113" s="101" t="s">
        <v>59</v>
      </c>
      <c r="V113" s="101" t="s">
        <v>59</v>
      </c>
      <c r="W113" s="101" t="s">
        <v>59</v>
      </c>
      <c r="X113" s="101" t="s">
        <v>59</v>
      </c>
      <c r="Y113" s="101" t="s">
        <v>275</v>
      </c>
      <c r="Z113" s="101" t="s">
        <v>59</v>
      </c>
      <c r="AA113" s="101">
        <v>1</v>
      </c>
      <c r="AB113" s="101">
        <v>1</v>
      </c>
      <c r="AC113" s="101">
        <v>1</v>
      </c>
      <c r="AD113" s="101">
        <v>1</v>
      </c>
    </row>
    <row r="114" spans="1:30" s="105" customFormat="1" ht="45" customHeight="1" x14ac:dyDescent="0.15">
      <c r="A114" s="103">
        <v>108.647619047619</v>
      </c>
      <c r="B114" s="101">
        <v>1</v>
      </c>
      <c r="C114" s="101" t="s">
        <v>843</v>
      </c>
      <c r="D114" s="101" t="s">
        <v>928</v>
      </c>
      <c r="E114" s="102" t="s">
        <v>1210</v>
      </c>
      <c r="F114" s="308"/>
      <c r="G114" s="101" t="s">
        <v>57</v>
      </c>
      <c r="H114" s="101" t="s">
        <v>461</v>
      </c>
      <c r="I114" s="101"/>
      <c r="J114" s="101" t="s">
        <v>57</v>
      </c>
      <c r="K114" s="101" t="str">
        <f t="shared" si="1"/>
        <v>SHT0016673</v>
      </c>
      <c r="L114" s="101" t="s">
        <v>57</v>
      </c>
      <c r="M114" s="101" t="s">
        <v>60</v>
      </c>
      <c r="N114" s="101" t="s">
        <v>61</v>
      </c>
      <c r="O114" s="101" t="s">
        <v>852</v>
      </c>
      <c r="P114" s="101" t="s">
        <v>63</v>
      </c>
      <c r="Q114" s="101" t="s">
        <v>59</v>
      </c>
      <c r="R114" s="101" t="s">
        <v>59</v>
      </c>
      <c r="S114" s="101" t="s">
        <v>861</v>
      </c>
      <c r="T114" s="101" t="s">
        <v>59</v>
      </c>
      <c r="U114" s="101" t="s">
        <v>59</v>
      </c>
      <c r="V114" s="101" t="s">
        <v>59</v>
      </c>
      <c r="W114" s="101" t="s">
        <v>59</v>
      </c>
      <c r="X114" s="101" t="s">
        <v>59</v>
      </c>
      <c r="Y114" s="101" t="s">
        <v>275</v>
      </c>
      <c r="Z114" s="101" t="s">
        <v>59</v>
      </c>
      <c r="AA114" s="101">
        <v>1</v>
      </c>
      <c r="AB114" s="101">
        <v>1</v>
      </c>
      <c r="AC114" s="101">
        <v>1</v>
      </c>
      <c r="AD114" s="101">
        <v>1</v>
      </c>
    </row>
    <row r="115" spans="1:30" s="105" customFormat="1" ht="45" customHeight="1" x14ac:dyDescent="0.15">
      <c r="A115" s="103">
        <v>109.87619047619</v>
      </c>
      <c r="B115" s="101">
        <v>2</v>
      </c>
      <c r="C115" s="101" t="s">
        <v>843</v>
      </c>
      <c r="D115" s="101" t="s">
        <v>848</v>
      </c>
      <c r="E115" s="102" t="s">
        <v>844</v>
      </c>
      <c r="F115" s="308"/>
      <c r="G115" s="101" t="s">
        <v>57</v>
      </c>
      <c r="H115" s="101" t="s">
        <v>461</v>
      </c>
      <c r="I115" s="101"/>
      <c r="J115" s="101" t="s">
        <v>57</v>
      </c>
      <c r="K115" s="101" t="str">
        <f t="shared" si="1"/>
        <v>SHT0016669</v>
      </c>
      <c r="L115" s="101" t="s">
        <v>57</v>
      </c>
      <c r="M115" s="101" t="s">
        <v>60</v>
      </c>
      <c r="N115" s="101" t="s">
        <v>61</v>
      </c>
      <c r="O115" s="101" t="s">
        <v>853</v>
      </c>
      <c r="P115" s="101" t="s">
        <v>855</v>
      </c>
      <c r="Q115" s="101" t="s">
        <v>59</v>
      </c>
      <c r="R115" s="101" t="s">
        <v>991</v>
      </c>
      <c r="S115" s="101" t="s">
        <v>860</v>
      </c>
      <c r="T115" s="101" t="s">
        <v>59</v>
      </c>
      <c r="U115" s="101" t="s">
        <v>59</v>
      </c>
      <c r="V115" s="101" t="s">
        <v>59</v>
      </c>
      <c r="W115" s="101" t="s">
        <v>59</v>
      </c>
      <c r="X115" s="101" t="s">
        <v>59</v>
      </c>
      <c r="Y115" s="101" t="s">
        <v>59</v>
      </c>
      <c r="Z115" s="101" t="s">
        <v>59</v>
      </c>
      <c r="AA115" s="101">
        <v>2</v>
      </c>
      <c r="AB115" s="101">
        <v>2</v>
      </c>
      <c r="AC115" s="101">
        <v>2</v>
      </c>
      <c r="AD115" s="101">
        <v>2</v>
      </c>
    </row>
    <row r="116" spans="1:30" s="105" customFormat="1" ht="45" customHeight="1" x14ac:dyDescent="0.15">
      <c r="A116" s="103">
        <v>111.104761904762</v>
      </c>
      <c r="B116" s="101">
        <v>2</v>
      </c>
      <c r="C116" s="101" t="s">
        <v>843</v>
      </c>
      <c r="D116" s="101" t="s">
        <v>849</v>
      </c>
      <c r="E116" s="102" t="s">
        <v>845</v>
      </c>
      <c r="F116" s="308"/>
      <c r="G116" s="101" t="s">
        <v>57</v>
      </c>
      <c r="H116" s="101" t="s">
        <v>461</v>
      </c>
      <c r="I116" s="101"/>
      <c r="J116" s="101" t="s">
        <v>57</v>
      </c>
      <c r="K116" s="101" t="str">
        <f t="shared" si="1"/>
        <v>SHT0016670</v>
      </c>
      <c r="L116" s="101" t="s">
        <v>57</v>
      </c>
      <c r="M116" s="101" t="s">
        <v>60</v>
      </c>
      <c r="N116" s="101" t="s">
        <v>61</v>
      </c>
      <c r="O116" s="101" t="s">
        <v>853</v>
      </c>
      <c r="P116" s="101" t="s">
        <v>855</v>
      </c>
      <c r="Q116" s="101" t="s">
        <v>59</v>
      </c>
      <c r="R116" s="101" t="s">
        <v>991</v>
      </c>
      <c r="S116" s="101" t="s">
        <v>859</v>
      </c>
      <c r="T116" s="101" t="s">
        <v>59</v>
      </c>
      <c r="U116" s="101" t="s">
        <v>59</v>
      </c>
      <c r="V116" s="101" t="s">
        <v>59</v>
      </c>
      <c r="W116" s="101" t="s">
        <v>59</v>
      </c>
      <c r="X116" s="101" t="s">
        <v>59</v>
      </c>
      <c r="Y116" s="101" t="s">
        <v>59</v>
      </c>
      <c r="Z116" s="101" t="s">
        <v>59</v>
      </c>
      <c r="AA116" s="101">
        <v>2</v>
      </c>
      <c r="AB116" s="101">
        <v>2</v>
      </c>
      <c r="AC116" s="101">
        <v>2</v>
      </c>
      <c r="AD116" s="101">
        <v>2</v>
      </c>
    </row>
    <row r="117" spans="1:30" s="105" customFormat="1" ht="45" customHeight="1" x14ac:dyDescent="0.15">
      <c r="A117" s="103">
        <v>112.333333333333</v>
      </c>
      <c r="B117" s="101">
        <v>2</v>
      </c>
      <c r="C117" s="101" t="s">
        <v>843</v>
      </c>
      <c r="D117" s="101" t="s">
        <v>850</v>
      </c>
      <c r="E117" s="102" t="s">
        <v>846</v>
      </c>
      <c r="F117" s="308"/>
      <c r="G117" s="101" t="s">
        <v>57</v>
      </c>
      <c r="H117" s="101" t="s">
        <v>461</v>
      </c>
      <c r="I117" s="101"/>
      <c r="J117" s="101" t="s">
        <v>57</v>
      </c>
      <c r="K117" s="101" t="str">
        <f t="shared" si="1"/>
        <v>SHT0016679</v>
      </c>
      <c r="L117" s="101" t="s">
        <v>57</v>
      </c>
      <c r="M117" s="101" t="s">
        <v>60</v>
      </c>
      <c r="N117" s="101" t="s">
        <v>61</v>
      </c>
      <c r="O117" s="101" t="s">
        <v>853</v>
      </c>
      <c r="P117" s="101" t="s">
        <v>855</v>
      </c>
      <c r="Q117" s="101" t="s">
        <v>59</v>
      </c>
      <c r="R117" s="101" t="s">
        <v>991</v>
      </c>
      <c r="S117" s="101" t="s">
        <v>857</v>
      </c>
      <c r="T117" s="101" t="s">
        <v>59</v>
      </c>
      <c r="U117" s="101" t="s">
        <v>59</v>
      </c>
      <c r="V117" s="101" t="s">
        <v>59</v>
      </c>
      <c r="W117" s="101" t="s">
        <v>59</v>
      </c>
      <c r="X117" s="101" t="s">
        <v>59</v>
      </c>
      <c r="Y117" s="101" t="s">
        <v>59</v>
      </c>
      <c r="Z117" s="101" t="s">
        <v>59</v>
      </c>
      <c r="AA117" s="101">
        <v>1</v>
      </c>
      <c r="AB117" s="101">
        <v>1</v>
      </c>
      <c r="AC117" s="101">
        <v>1</v>
      </c>
      <c r="AD117" s="101">
        <v>1</v>
      </c>
    </row>
    <row r="118" spans="1:30" s="105" customFormat="1" ht="45" customHeight="1" x14ac:dyDescent="0.15">
      <c r="A118" s="103">
        <v>113.561904761905</v>
      </c>
      <c r="B118" s="101">
        <v>2</v>
      </c>
      <c r="C118" s="101" t="s">
        <v>59</v>
      </c>
      <c r="D118" s="101" t="s">
        <v>851</v>
      </c>
      <c r="E118" s="102" t="s">
        <v>847</v>
      </c>
      <c r="F118" s="308"/>
      <c r="G118" s="101" t="s">
        <v>57</v>
      </c>
      <c r="H118" s="101" t="s">
        <v>461</v>
      </c>
      <c r="I118" s="101"/>
      <c r="J118" s="101" t="s">
        <v>57</v>
      </c>
      <c r="K118" s="101" t="str">
        <f t="shared" si="1"/>
        <v>BAS0010008</v>
      </c>
      <c r="L118" s="101" t="s">
        <v>57</v>
      </c>
      <c r="M118" s="101" t="s">
        <v>61</v>
      </c>
      <c r="N118" s="101" t="s">
        <v>60</v>
      </c>
      <c r="O118" s="101" t="s">
        <v>854</v>
      </c>
      <c r="P118" s="101" t="s">
        <v>856</v>
      </c>
      <c r="Q118" s="101" t="s">
        <v>59</v>
      </c>
      <c r="R118" s="101" t="s">
        <v>59</v>
      </c>
      <c r="S118" s="101" t="s">
        <v>858</v>
      </c>
      <c r="T118" s="101" t="s">
        <v>59</v>
      </c>
      <c r="U118" s="101" t="s">
        <v>59</v>
      </c>
      <c r="V118" s="101" t="s">
        <v>59</v>
      </c>
      <c r="W118" s="101" t="s">
        <v>59</v>
      </c>
      <c r="X118" s="101" t="s">
        <v>59</v>
      </c>
      <c r="Y118" s="101" t="s">
        <v>59</v>
      </c>
      <c r="Z118" s="101" t="s">
        <v>59</v>
      </c>
      <c r="AA118" s="101">
        <v>6</v>
      </c>
      <c r="AB118" s="101">
        <v>6</v>
      </c>
      <c r="AC118" s="101">
        <v>6</v>
      </c>
      <c r="AD118" s="101">
        <v>6</v>
      </c>
    </row>
    <row r="119" spans="1:30" s="105" customFormat="1" ht="45" customHeight="1" x14ac:dyDescent="0.15">
      <c r="A119" s="103">
        <v>114.790476190476</v>
      </c>
      <c r="B119" s="101">
        <v>1</v>
      </c>
      <c r="C119" s="101" t="s">
        <v>415</v>
      </c>
      <c r="D119" s="101" t="s">
        <v>865</v>
      </c>
      <c r="E119" s="102" t="s">
        <v>864</v>
      </c>
      <c r="F119" s="308"/>
      <c r="G119" s="101" t="s">
        <v>57</v>
      </c>
      <c r="H119" s="101" t="s">
        <v>461</v>
      </c>
      <c r="I119" s="101" t="s">
        <v>21</v>
      </c>
      <c r="J119" s="101" t="s">
        <v>57</v>
      </c>
      <c r="K119" s="101" t="str">
        <f t="shared" si="1"/>
        <v>H4681010095A0</v>
      </c>
      <c r="L119" s="101" t="s">
        <v>57</v>
      </c>
      <c r="M119" s="101" t="s">
        <v>61</v>
      </c>
      <c r="N119" s="101" t="s">
        <v>60</v>
      </c>
      <c r="O119" s="101" t="s">
        <v>28</v>
      </c>
      <c r="P119" s="101" t="s">
        <v>992</v>
      </c>
      <c r="Q119" s="101" t="s">
        <v>993</v>
      </c>
      <c r="R119" s="101" t="s">
        <v>59</v>
      </c>
      <c r="S119" s="101" t="s">
        <v>993</v>
      </c>
      <c r="T119" s="101" t="s">
        <v>59</v>
      </c>
      <c r="U119" s="101">
        <v>1E-3</v>
      </c>
      <c r="V119" s="101" t="s">
        <v>59</v>
      </c>
      <c r="W119" s="101" t="s">
        <v>59</v>
      </c>
      <c r="X119" s="101" t="s">
        <v>59</v>
      </c>
      <c r="Y119" s="101" t="s">
        <v>59</v>
      </c>
      <c r="Z119" s="101" t="s">
        <v>59</v>
      </c>
      <c r="AA119" s="101">
        <v>4</v>
      </c>
      <c r="AB119" s="101">
        <v>4</v>
      </c>
      <c r="AC119" s="101">
        <v>4</v>
      </c>
      <c r="AD119" s="101">
        <v>4</v>
      </c>
    </row>
    <row r="120" spans="1:30" s="105" customFormat="1" ht="45" customHeight="1" x14ac:dyDescent="0.15">
      <c r="A120" s="103">
        <v>116.019047619048</v>
      </c>
      <c r="B120" s="101">
        <v>1</v>
      </c>
      <c r="C120" s="101" t="s">
        <v>994</v>
      </c>
      <c r="D120" s="101" t="s">
        <v>866</v>
      </c>
      <c r="E120" s="102" t="s">
        <v>995</v>
      </c>
      <c r="F120" s="309"/>
      <c r="G120" s="101" t="s">
        <v>57</v>
      </c>
      <c r="H120" s="101" t="s">
        <v>461</v>
      </c>
      <c r="I120" s="101"/>
      <c r="J120" s="101" t="s">
        <v>57</v>
      </c>
      <c r="K120" s="101" t="str">
        <f t="shared" si="1"/>
        <v>Q2140612</v>
      </c>
      <c r="L120" s="101" t="s">
        <v>57</v>
      </c>
      <c r="M120" s="101" t="s">
        <v>61</v>
      </c>
      <c r="N120" s="101" t="s">
        <v>60</v>
      </c>
      <c r="O120" s="101" t="s">
        <v>28</v>
      </c>
      <c r="P120" s="101" t="s">
        <v>59</v>
      </c>
      <c r="Q120" s="101" t="s">
        <v>59</v>
      </c>
      <c r="R120" s="101" t="s">
        <v>59</v>
      </c>
      <c r="S120" s="101" t="s">
        <v>996</v>
      </c>
      <c r="T120" s="101" t="s">
        <v>59</v>
      </c>
      <c r="U120" s="101"/>
      <c r="V120" s="101" t="s">
        <v>59</v>
      </c>
      <c r="W120" s="101" t="s">
        <v>59</v>
      </c>
      <c r="X120" s="101" t="s">
        <v>59</v>
      </c>
      <c r="Y120" s="101" t="s">
        <v>59</v>
      </c>
      <c r="Z120" s="101"/>
      <c r="AA120" s="101">
        <v>2</v>
      </c>
      <c r="AB120" s="101">
        <v>2</v>
      </c>
      <c r="AC120" s="101">
        <v>2</v>
      </c>
      <c r="AD120" s="101">
        <v>2</v>
      </c>
    </row>
    <row r="121" spans="1:30" s="105" customFormat="1" ht="45" customHeight="1" x14ac:dyDescent="0.15">
      <c r="A121" s="103">
        <v>117.247619047619</v>
      </c>
      <c r="B121" s="103">
        <v>1</v>
      </c>
      <c r="C121" s="103" t="s">
        <v>338</v>
      </c>
      <c r="D121" s="103" t="s">
        <v>1158</v>
      </c>
      <c r="E121" s="104" t="s">
        <v>1193</v>
      </c>
      <c r="F121" s="103" t="s">
        <v>1156</v>
      </c>
      <c r="G121" s="103" t="s">
        <v>57</v>
      </c>
      <c r="H121" s="103" t="s">
        <v>461</v>
      </c>
      <c r="I121" s="103"/>
      <c r="J121" s="103" t="s">
        <v>57</v>
      </c>
      <c r="K121" s="103" t="str">
        <f t="shared" si="1"/>
        <v>SHT0016935</v>
      </c>
      <c r="L121" s="103" t="s">
        <v>57</v>
      </c>
      <c r="M121" s="103" t="s">
        <v>60</v>
      </c>
      <c r="N121" s="103" t="s">
        <v>61</v>
      </c>
      <c r="O121" s="103" t="s">
        <v>67</v>
      </c>
      <c r="P121" s="103" t="s">
        <v>173</v>
      </c>
      <c r="Q121" s="103" t="s">
        <v>59</v>
      </c>
      <c r="R121" s="103" t="s">
        <v>59</v>
      </c>
      <c r="S121" s="103" t="s">
        <v>170</v>
      </c>
      <c r="T121" s="103" t="s">
        <v>59</v>
      </c>
      <c r="U121" s="103">
        <v>0.36470000000000002</v>
      </c>
      <c r="V121" s="103" t="s">
        <v>59</v>
      </c>
      <c r="W121" s="103" t="s">
        <v>59</v>
      </c>
      <c r="X121" s="103" t="s">
        <v>106</v>
      </c>
      <c r="Y121" s="103" t="s">
        <v>59</v>
      </c>
      <c r="Z121" s="103" t="s">
        <v>59</v>
      </c>
      <c r="AA121" s="103">
        <v>1</v>
      </c>
      <c r="AB121" s="103">
        <v>0</v>
      </c>
      <c r="AC121" s="103">
        <v>0</v>
      </c>
      <c r="AD121" s="103">
        <v>0</v>
      </c>
    </row>
    <row r="122" spans="1:30" s="105" customFormat="1" ht="45" customHeight="1" x14ac:dyDescent="0.15">
      <c r="A122" s="103">
        <v>118.47619047619</v>
      </c>
      <c r="B122" s="103">
        <v>1</v>
      </c>
      <c r="C122" s="103" t="s">
        <v>271</v>
      </c>
      <c r="D122" s="103" t="s">
        <v>168</v>
      </c>
      <c r="E122" s="104" t="s">
        <v>169</v>
      </c>
      <c r="F122" s="103" t="s">
        <v>30</v>
      </c>
      <c r="G122" s="103" t="s">
        <v>57</v>
      </c>
      <c r="H122" s="103" t="s">
        <v>461</v>
      </c>
      <c r="I122" s="103"/>
      <c r="J122" s="103" t="s">
        <v>57</v>
      </c>
      <c r="K122" s="103" t="str">
        <f t="shared" si="1"/>
        <v>SHT0011078</v>
      </c>
      <c r="L122" s="103" t="s">
        <v>57</v>
      </c>
      <c r="M122" s="103" t="s">
        <v>61</v>
      </c>
      <c r="N122" s="103" t="s">
        <v>60</v>
      </c>
      <c r="O122" s="103" t="s">
        <v>62</v>
      </c>
      <c r="P122" s="103" t="s">
        <v>63</v>
      </c>
      <c r="Q122" s="103" t="s">
        <v>59</v>
      </c>
      <c r="R122" s="103" t="s">
        <v>59</v>
      </c>
      <c r="S122" s="103" t="s">
        <v>170</v>
      </c>
      <c r="T122" s="103" t="s">
        <v>59</v>
      </c>
      <c r="U122" s="103">
        <v>0.34300000000000003</v>
      </c>
      <c r="V122" s="103" t="s">
        <v>59</v>
      </c>
      <c r="W122" s="103" t="s">
        <v>59</v>
      </c>
      <c r="X122" s="103" t="s">
        <v>59</v>
      </c>
      <c r="Y122" s="103" t="s">
        <v>59</v>
      </c>
      <c r="Z122" s="103" t="s">
        <v>59</v>
      </c>
      <c r="AA122" s="103">
        <v>0</v>
      </c>
      <c r="AB122" s="103">
        <v>1</v>
      </c>
      <c r="AC122" s="103">
        <v>0</v>
      </c>
      <c r="AD122" s="103">
        <v>0</v>
      </c>
    </row>
    <row r="123" spans="1:30" s="105" customFormat="1" ht="45" customHeight="1" x14ac:dyDescent="0.15">
      <c r="A123" s="103">
        <v>119.70476190476199</v>
      </c>
      <c r="B123" s="103">
        <v>1</v>
      </c>
      <c r="C123" s="103" t="s">
        <v>338</v>
      </c>
      <c r="D123" s="103" t="s">
        <v>1159</v>
      </c>
      <c r="E123" s="104" t="s">
        <v>1188</v>
      </c>
      <c r="F123" s="103" t="s">
        <v>1157</v>
      </c>
      <c r="G123" s="103" t="s">
        <v>57</v>
      </c>
      <c r="H123" s="103" t="s">
        <v>461</v>
      </c>
      <c r="I123" s="103"/>
      <c r="J123" s="103" t="s">
        <v>57</v>
      </c>
      <c r="K123" s="103" t="str">
        <f t="shared" si="1"/>
        <v>SHT0016936</v>
      </c>
      <c r="L123" s="103" t="s">
        <v>57</v>
      </c>
      <c r="M123" s="103" t="s">
        <v>60</v>
      </c>
      <c r="N123" s="103" t="s">
        <v>61</v>
      </c>
      <c r="O123" s="103" t="s">
        <v>67</v>
      </c>
      <c r="P123" s="103" t="s">
        <v>173</v>
      </c>
      <c r="Q123" s="103" t="s">
        <v>59</v>
      </c>
      <c r="R123" s="103" t="s">
        <v>59</v>
      </c>
      <c r="S123" s="103" t="s">
        <v>170</v>
      </c>
      <c r="T123" s="103" t="s">
        <v>59</v>
      </c>
      <c r="U123" s="103">
        <v>0.36470000000000002</v>
      </c>
      <c r="V123" s="103" t="s">
        <v>59</v>
      </c>
      <c r="W123" s="103" t="s">
        <v>59</v>
      </c>
      <c r="X123" s="103" t="s">
        <v>106</v>
      </c>
      <c r="Y123" s="103" t="s">
        <v>59</v>
      </c>
      <c r="Z123" s="103" t="s">
        <v>59</v>
      </c>
      <c r="AA123" s="103">
        <v>0</v>
      </c>
      <c r="AB123" s="103">
        <v>0</v>
      </c>
      <c r="AC123" s="103">
        <v>1</v>
      </c>
      <c r="AD123" s="103">
        <v>0</v>
      </c>
    </row>
    <row r="124" spans="1:30" s="105" customFormat="1" ht="45" customHeight="1" x14ac:dyDescent="0.15">
      <c r="A124" s="103">
        <v>120.933333333333</v>
      </c>
      <c r="B124" s="103">
        <v>1</v>
      </c>
      <c r="C124" s="103" t="s">
        <v>338</v>
      </c>
      <c r="D124" s="103" t="s">
        <v>1040</v>
      </c>
      <c r="E124" s="104" t="s">
        <v>1194</v>
      </c>
      <c r="F124" s="103" t="s">
        <v>1041</v>
      </c>
      <c r="G124" s="103" t="s">
        <v>57</v>
      </c>
      <c r="H124" s="103" t="s">
        <v>461</v>
      </c>
      <c r="I124" s="103"/>
      <c r="J124" s="103" t="s">
        <v>57</v>
      </c>
      <c r="K124" s="103" t="str">
        <f t="shared" si="1"/>
        <v>SHT0016898</v>
      </c>
      <c r="L124" s="103" t="s">
        <v>57</v>
      </c>
      <c r="M124" s="103" t="s">
        <v>60</v>
      </c>
      <c r="N124" s="103" t="s">
        <v>61</v>
      </c>
      <c r="O124" s="103" t="s">
        <v>62</v>
      </c>
      <c r="P124" s="103" t="s">
        <v>63</v>
      </c>
      <c r="Q124" s="103" t="s">
        <v>59</v>
      </c>
      <c r="R124" s="103" t="s">
        <v>59</v>
      </c>
      <c r="S124" s="103" t="s">
        <v>170</v>
      </c>
      <c r="T124" s="103" t="s">
        <v>59</v>
      </c>
      <c r="U124" s="103">
        <v>0.34300000000000003</v>
      </c>
      <c r="V124" s="103" t="s">
        <v>59</v>
      </c>
      <c r="W124" s="103" t="s">
        <v>59</v>
      </c>
      <c r="X124" s="103" t="s">
        <v>59</v>
      </c>
      <c r="Y124" s="103" t="s">
        <v>59</v>
      </c>
      <c r="Z124" s="103" t="s">
        <v>59</v>
      </c>
      <c r="AA124" s="103">
        <v>0</v>
      </c>
      <c r="AB124" s="103">
        <v>0</v>
      </c>
      <c r="AC124" s="103">
        <v>0</v>
      </c>
      <c r="AD124" s="103">
        <v>1</v>
      </c>
    </row>
    <row r="125" spans="1:30" s="105" customFormat="1" ht="45" customHeight="1" x14ac:dyDescent="0.15">
      <c r="A125" s="103">
        <v>122.16190476190501</v>
      </c>
      <c r="B125" s="103">
        <v>2</v>
      </c>
      <c r="C125" s="103" t="s">
        <v>271</v>
      </c>
      <c r="D125" s="103" t="s">
        <v>171</v>
      </c>
      <c r="E125" s="104" t="s">
        <v>172</v>
      </c>
      <c r="F125" s="103"/>
      <c r="G125" s="103" t="s">
        <v>57</v>
      </c>
      <c r="H125" s="103" t="s">
        <v>461</v>
      </c>
      <c r="I125" s="103"/>
      <c r="J125" s="103" t="s">
        <v>57</v>
      </c>
      <c r="K125" s="103" t="str">
        <f t="shared" si="1"/>
        <v>SHT0010654</v>
      </c>
      <c r="L125" s="103" t="s">
        <v>57</v>
      </c>
      <c r="M125" s="103" t="s">
        <v>61</v>
      </c>
      <c r="N125" s="103" t="s">
        <v>60</v>
      </c>
      <c r="O125" s="103" t="s">
        <v>67</v>
      </c>
      <c r="P125" s="103" t="s">
        <v>173</v>
      </c>
      <c r="Q125" s="103" t="s">
        <v>59</v>
      </c>
      <c r="R125" s="103" t="s">
        <v>59</v>
      </c>
      <c r="S125" s="103" t="s">
        <v>170</v>
      </c>
      <c r="T125" s="103" t="s">
        <v>59</v>
      </c>
      <c r="U125" s="103">
        <v>0.36470000000000002</v>
      </c>
      <c r="V125" s="103" t="s">
        <v>59</v>
      </c>
      <c r="W125" s="103" t="s">
        <v>59</v>
      </c>
      <c r="X125" s="103" t="s">
        <v>106</v>
      </c>
      <c r="Y125" s="103" t="s">
        <v>59</v>
      </c>
      <c r="Z125" s="103" t="s">
        <v>59</v>
      </c>
      <c r="AA125" s="103">
        <v>1</v>
      </c>
      <c r="AB125" s="103">
        <v>1</v>
      </c>
      <c r="AC125" s="103">
        <v>0</v>
      </c>
      <c r="AD125" s="103">
        <v>0</v>
      </c>
    </row>
    <row r="126" spans="1:30" s="105" customFormat="1" ht="45" customHeight="1" x14ac:dyDescent="0.15">
      <c r="A126" s="103">
        <v>123.39047619047599</v>
      </c>
      <c r="B126" s="103">
        <v>2</v>
      </c>
      <c r="C126" s="103" t="s">
        <v>338</v>
      </c>
      <c r="D126" s="103" t="s">
        <v>1039</v>
      </c>
      <c r="E126" s="104" t="s">
        <v>919</v>
      </c>
      <c r="F126" s="103" t="s">
        <v>920</v>
      </c>
      <c r="G126" s="103" t="s">
        <v>57</v>
      </c>
      <c r="H126" s="103" t="s">
        <v>461</v>
      </c>
      <c r="I126" s="103"/>
      <c r="J126" s="103" t="s">
        <v>57</v>
      </c>
      <c r="K126" s="103" t="str">
        <f t="shared" si="1"/>
        <v>SHT0016899</v>
      </c>
      <c r="L126" s="103" t="s">
        <v>57</v>
      </c>
      <c r="M126" s="103" t="s">
        <v>60</v>
      </c>
      <c r="N126" s="103" t="s">
        <v>61</v>
      </c>
      <c r="O126" s="103" t="s">
        <v>67</v>
      </c>
      <c r="P126" s="103" t="s">
        <v>173</v>
      </c>
      <c r="Q126" s="103" t="s">
        <v>59</v>
      </c>
      <c r="R126" s="103" t="s">
        <v>59</v>
      </c>
      <c r="S126" s="103" t="s">
        <v>170</v>
      </c>
      <c r="T126" s="103" t="s">
        <v>59</v>
      </c>
      <c r="U126" s="103">
        <v>0.36470000000000002</v>
      </c>
      <c r="V126" s="103" t="s">
        <v>59</v>
      </c>
      <c r="W126" s="103" t="s">
        <v>59</v>
      </c>
      <c r="X126" s="103" t="s">
        <v>106</v>
      </c>
      <c r="Y126" s="103" t="s">
        <v>59</v>
      </c>
      <c r="Z126" s="103" t="s">
        <v>59</v>
      </c>
      <c r="AA126" s="103">
        <v>0</v>
      </c>
      <c r="AB126" s="103">
        <v>0</v>
      </c>
      <c r="AC126" s="103">
        <v>1</v>
      </c>
      <c r="AD126" s="103">
        <v>1</v>
      </c>
    </row>
    <row r="127" spans="1:30" s="105" customFormat="1" ht="45" customHeight="1" x14ac:dyDescent="0.15">
      <c r="A127" s="103">
        <v>124.619047619048</v>
      </c>
      <c r="B127" s="103">
        <v>2</v>
      </c>
      <c r="C127" s="103" t="s">
        <v>272</v>
      </c>
      <c r="D127" s="103" t="s">
        <v>174</v>
      </c>
      <c r="E127" s="104" t="s">
        <v>175</v>
      </c>
      <c r="F127" s="103"/>
      <c r="G127" s="103" t="s">
        <v>57</v>
      </c>
      <c r="H127" s="103" t="s">
        <v>461</v>
      </c>
      <c r="I127" s="103"/>
      <c r="J127" s="103" t="s">
        <v>57</v>
      </c>
      <c r="K127" s="103" t="str">
        <f t="shared" si="1"/>
        <v>BEC0010012</v>
      </c>
      <c r="L127" s="103" t="s">
        <v>57</v>
      </c>
      <c r="M127" s="103" t="s">
        <v>61</v>
      </c>
      <c r="N127" s="103" t="s">
        <v>60</v>
      </c>
      <c r="O127" s="103" t="s">
        <v>67</v>
      </c>
      <c r="P127" s="103" t="s">
        <v>145</v>
      </c>
      <c r="Q127" s="103" t="s">
        <v>59</v>
      </c>
      <c r="R127" s="103" t="s">
        <v>59</v>
      </c>
      <c r="S127" s="103" t="s">
        <v>176</v>
      </c>
      <c r="T127" s="103" t="s">
        <v>59</v>
      </c>
      <c r="U127" s="103">
        <v>5.0000000000000001E-3</v>
      </c>
      <c r="V127" s="103" t="s">
        <v>59</v>
      </c>
      <c r="W127" s="103" t="s">
        <v>59</v>
      </c>
      <c r="X127" s="103" t="s">
        <v>59</v>
      </c>
      <c r="Y127" s="103" t="s">
        <v>59</v>
      </c>
      <c r="Z127" s="103" t="s">
        <v>59</v>
      </c>
      <c r="AA127" s="103">
        <v>0</v>
      </c>
      <c r="AB127" s="103">
        <v>1</v>
      </c>
      <c r="AC127" s="103">
        <v>0</v>
      </c>
      <c r="AD127" s="103">
        <v>1</v>
      </c>
    </row>
    <row r="128" spans="1:30" s="105" customFormat="1" ht="45" customHeight="1" x14ac:dyDescent="0.15">
      <c r="A128" s="103">
        <v>125.84761904761901</v>
      </c>
      <c r="B128" s="103">
        <v>2</v>
      </c>
      <c r="C128" s="103" t="s">
        <v>272</v>
      </c>
      <c r="D128" s="103" t="s">
        <v>177</v>
      </c>
      <c r="E128" s="104" t="s">
        <v>178</v>
      </c>
      <c r="F128" s="103"/>
      <c r="G128" s="103" t="s">
        <v>57</v>
      </c>
      <c r="H128" s="103" t="s">
        <v>461</v>
      </c>
      <c r="I128" s="103"/>
      <c r="J128" s="103" t="s">
        <v>57</v>
      </c>
      <c r="K128" s="103" t="str">
        <f t="shared" si="1"/>
        <v>BEC0010011</v>
      </c>
      <c r="L128" s="103" t="s">
        <v>57</v>
      </c>
      <c r="M128" s="103" t="s">
        <v>61</v>
      </c>
      <c r="N128" s="103" t="s">
        <v>60</v>
      </c>
      <c r="O128" s="103" t="s">
        <v>67</v>
      </c>
      <c r="P128" s="103" t="s">
        <v>145</v>
      </c>
      <c r="Q128" s="103" t="s">
        <v>59</v>
      </c>
      <c r="R128" s="103" t="s">
        <v>59</v>
      </c>
      <c r="S128" s="103" t="s">
        <v>176</v>
      </c>
      <c r="T128" s="103" t="s">
        <v>59</v>
      </c>
      <c r="U128" s="103">
        <v>5.0000000000000001E-3</v>
      </c>
      <c r="V128" s="103" t="s">
        <v>59</v>
      </c>
      <c r="W128" s="103" t="s">
        <v>59</v>
      </c>
      <c r="X128" s="103" t="s">
        <v>59</v>
      </c>
      <c r="Y128" s="103" t="s">
        <v>59</v>
      </c>
      <c r="Z128" s="103" t="s">
        <v>59</v>
      </c>
      <c r="AA128" s="103">
        <v>0</v>
      </c>
      <c r="AB128" s="103">
        <v>1</v>
      </c>
      <c r="AC128" s="103">
        <v>0</v>
      </c>
      <c r="AD128" s="103">
        <v>1</v>
      </c>
    </row>
    <row r="129" spans="1:30" s="105" customFormat="1" ht="45" customHeight="1" x14ac:dyDescent="0.15">
      <c r="A129" s="103">
        <v>127.07619047619001</v>
      </c>
      <c r="B129" s="103">
        <v>2</v>
      </c>
      <c r="C129" s="103" t="s">
        <v>272</v>
      </c>
      <c r="D129" s="103" t="s">
        <v>1205</v>
      </c>
      <c r="E129" s="104" t="s">
        <v>1206</v>
      </c>
      <c r="F129" s="103"/>
      <c r="G129" s="103" t="s">
        <v>57</v>
      </c>
      <c r="H129" s="103" t="s">
        <v>461</v>
      </c>
      <c r="I129" s="103"/>
      <c r="J129" s="103"/>
      <c r="K129" s="103" t="str">
        <f t="shared" si="1"/>
        <v>SHT0011011</v>
      </c>
      <c r="L129" s="103"/>
      <c r="M129" s="103" t="s">
        <v>61</v>
      </c>
      <c r="N129" s="103" t="s">
        <v>60</v>
      </c>
      <c r="O129" s="103" t="s">
        <v>67</v>
      </c>
      <c r="P129" s="103" t="s">
        <v>145</v>
      </c>
      <c r="Q129" s="103" t="s">
        <v>59</v>
      </c>
      <c r="R129" s="103" t="s">
        <v>59</v>
      </c>
      <c r="S129" s="103" t="s">
        <v>59</v>
      </c>
      <c r="T129" s="103" t="s">
        <v>59</v>
      </c>
      <c r="U129" s="103">
        <v>5.0000000000000001E-3</v>
      </c>
      <c r="V129" s="103" t="s">
        <v>59</v>
      </c>
      <c r="W129" s="103" t="s">
        <v>59</v>
      </c>
      <c r="X129" s="103" t="s">
        <v>59</v>
      </c>
      <c r="Y129" s="103" t="s">
        <v>59</v>
      </c>
      <c r="Z129" s="103" t="s">
        <v>59</v>
      </c>
      <c r="AA129" s="103">
        <v>2</v>
      </c>
      <c r="AB129" s="103">
        <v>0</v>
      </c>
      <c r="AC129" s="103">
        <v>2</v>
      </c>
      <c r="AD129" s="103">
        <v>0</v>
      </c>
    </row>
    <row r="130" spans="1:30" s="105" customFormat="1" ht="45" customHeight="1" x14ac:dyDescent="0.15">
      <c r="A130" s="103">
        <v>128.30476190476199</v>
      </c>
      <c r="B130" s="103">
        <v>1</v>
      </c>
      <c r="C130" s="103" t="s">
        <v>271</v>
      </c>
      <c r="D130" s="103" t="s">
        <v>179</v>
      </c>
      <c r="E130" s="104" t="s">
        <v>180</v>
      </c>
      <c r="F130" s="103"/>
      <c r="G130" s="103" t="s">
        <v>57</v>
      </c>
      <c r="H130" s="103" t="s">
        <v>461</v>
      </c>
      <c r="I130" s="103"/>
      <c r="J130" s="103" t="s">
        <v>57</v>
      </c>
      <c r="K130" s="103" t="str">
        <f t="shared" si="1"/>
        <v>SHT0010655</v>
      </c>
      <c r="L130" s="103" t="s">
        <v>57</v>
      </c>
      <c r="M130" s="103" t="s">
        <v>61</v>
      </c>
      <c r="N130" s="103" t="s">
        <v>60</v>
      </c>
      <c r="O130" s="103" t="s">
        <v>67</v>
      </c>
      <c r="P130" s="103" t="s">
        <v>173</v>
      </c>
      <c r="Q130" s="103" t="s">
        <v>59</v>
      </c>
      <c r="R130" s="103" t="s">
        <v>59</v>
      </c>
      <c r="S130" s="103" t="s">
        <v>181</v>
      </c>
      <c r="T130" s="103" t="s">
        <v>59</v>
      </c>
      <c r="U130" s="103">
        <v>0.375</v>
      </c>
      <c r="V130" s="103" t="s">
        <v>59</v>
      </c>
      <c r="W130" s="103" t="s">
        <v>59</v>
      </c>
      <c r="X130" s="103" t="s">
        <v>106</v>
      </c>
      <c r="Y130" s="103" t="s">
        <v>59</v>
      </c>
      <c r="Z130" s="103" t="s">
        <v>59</v>
      </c>
      <c r="AA130" s="103">
        <v>1</v>
      </c>
      <c r="AB130" s="103">
        <v>1</v>
      </c>
      <c r="AC130" s="103">
        <v>0</v>
      </c>
      <c r="AD130" s="103">
        <v>0</v>
      </c>
    </row>
    <row r="131" spans="1:30" s="105" customFormat="1" ht="45" customHeight="1" x14ac:dyDescent="0.15">
      <c r="A131" s="103">
        <v>129.53333333333299</v>
      </c>
      <c r="B131" s="103">
        <v>2</v>
      </c>
      <c r="C131" s="103" t="s">
        <v>338</v>
      </c>
      <c r="D131" s="103" t="s">
        <v>1232</v>
      </c>
      <c r="E131" s="104" t="s">
        <v>431</v>
      </c>
      <c r="F131" s="103"/>
      <c r="G131" s="103" t="s">
        <v>57</v>
      </c>
      <c r="H131" s="103" t="s">
        <v>461</v>
      </c>
      <c r="I131" s="103"/>
      <c r="J131" s="103" t="s">
        <v>57</v>
      </c>
      <c r="K131" s="103" t="str">
        <f t="shared" si="1"/>
        <v>SHT0017235</v>
      </c>
      <c r="L131" s="103" t="s">
        <v>57</v>
      </c>
      <c r="M131" s="103" t="s">
        <v>60</v>
      </c>
      <c r="N131" s="103" t="s">
        <v>61</v>
      </c>
      <c r="O131" s="103" t="s">
        <v>67</v>
      </c>
      <c r="P131" s="103" t="s">
        <v>173</v>
      </c>
      <c r="Q131" s="103" t="s">
        <v>59</v>
      </c>
      <c r="R131" s="103" t="s">
        <v>59</v>
      </c>
      <c r="S131" s="103" t="s">
        <v>181</v>
      </c>
      <c r="T131" s="103" t="s">
        <v>59</v>
      </c>
      <c r="U131" s="103">
        <v>0.375</v>
      </c>
      <c r="V131" s="103" t="s">
        <v>59</v>
      </c>
      <c r="W131" s="103" t="s">
        <v>59</v>
      </c>
      <c r="X131" s="103" t="s">
        <v>106</v>
      </c>
      <c r="Y131" s="103" t="s">
        <v>59</v>
      </c>
      <c r="Z131" s="103" t="s">
        <v>59</v>
      </c>
      <c r="AA131" s="103">
        <v>1</v>
      </c>
      <c r="AB131" s="103">
        <v>1</v>
      </c>
      <c r="AC131" s="103">
        <v>0</v>
      </c>
      <c r="AD131" s="103">
        <v>0</v>
      </c>
    </row>
    <row r="132" spans="1:30" s="105" customFormat="1" ht="45" customHeight="1" x14ac:dyDescent="0.15">
      <c r="A132" s="103">
        <v>130.76190476190499</v>
      </c>
      <c r="B132" s="103">
        <v>1</v>
      </c>
      <c r="C132" s="103" t="s">
        <v>338</v>
      </c>
      <c r="D132" s="103" t="s">
        <v>1038</v>
      </c>
      <c r="E132" s="104" t="s">
        <v>921</v>
      </c>
      <c r="F132" s="103" t="s">
        <v>922</v>
      </c>
      <c r="G132" s="103" t="s">
        <v>57</v>
      </c>
      <c r="H132" s="103" t="s">
        <v>461</v>
      </c>
      <c r="I132" s="103"/>
      <c r="J132" s="103" t="s">
        <v>57</v>
      </c>
      <c r="K132" s="103" t="str">
        <f t="shared" si="1"/>
        <v>SHT0016900</v>
      </c>
      <c r="L132" s="103" t="s">
        <v>57</v>
      </c>
      <c r="M132" s="103" t="s">
        <v>60</v>
      </c>
      <c r="N132" s="103" t="s">
        <v>61</v>
      </c>
      <c r="O132" s="103" t="s">
        <v>67</v>
      </c>
      <c r="P132" s="103" t="s">
        <v>173</v>
      </c>
      <c r="Q132" s="103" t="s">
        <v>59</v>
      </c>
      <c r="R132" s="103" t="s">
        <v>59</v>
      </c>
      <c r="S132" s="103" t="s">
        <v>181</v>
      </c>
      <c r="T132" s="103" t="s">
        <v>59</v>
      </c>
      <c r="U132" s="103">
        <v>0.375</v>
      </c>
      <c r="V132" s="103" t="s">
        <v>59</v>
      </c>
      <c r="W132" s="103" t="s">
        <v>59</v>
      </c>
      <c r="X132" s="103" t="s">
        <v>106</v>
      </c>
      <c r="Y132" s="103" t="s">
        <v>59</v>
      </c>
      <c r="Z132" s="103" t="s">
        <v>59</v>
      </c>
      <c r="AA132" s="103">
        <v>0</v>
      </c>
      <c r="AB132" s="103">
        <v>0</v>
      </c>
      <c r="AC132" s="103">
        <v>1</v>
      </c>
      <c r="AD132" s="103">
        <v>1</v>
      </c>
    </row>
    <row r="133" spans="1:30" s="105" customFormat="1" ht="45" customHeight="1" x14ac:dyDescent="0.15">
      <c r="A133" s="103">
        <v>131.99047619047599</v>
      </c>
      <c r="B133" s="103">
        <v>1</v>
      </c>
      <c r="C133" s="103" t="s">
        <v>272</v>
      </c>
      <c r="D133" s="103" t="s">
        <v>182</v>
      </c>
      <c r="E133" s="104" t="s">
        <v>183</v>
      </c>
      <c r="F133" s="103"/>
      <c r="G133" s="103" t="s">
        <v>57</v>
      </c>
      <c r="H133" s="103" t="s">
        <v>461</v>
      </c>
      <c r="I133" s="103"/>
      <c r="J133" s="103" t="s">
        <v>57</v>
      </c>
      <c r="K133" s="103" t="str">
        <f t="shared" si="1"/>
        <v>BSP0010020</v>
      </c>
      <c r="L133" s="103" t="s">
        <v>57</v>
      </c>
      <c r="M133" s="103" t="s">
        <v>61</v>
      </c>
      <c r="N133" s="103" t="s">
        <v>60</v>
      </c>
      <c r="O133" s="103" t="s">
        <v>184</v>
      </c>
      <c r="P133" s="103" t="s">
        <v>120</v>
      </c>
      <c r="Q133" s="103" t="s">
        <v>59</v>
      </c>
      <c r="R133" s="103" t="s">
        <v>59</v>
      </c>
      <c r="S133" s="103" t="s">
        <v>59</v>
      </c>
      <c r="T133" s="103" t="s">
        <v>59</v>
      </c>
      <c r="U133" s="103" t="s">
        <v>975</v>
      </c>
      <c r="V133" s="103" t="s">
        <v>59</v>
      </c>
      <c r="W133" s="103" t="s">
        <v>59</v>
      </c>
      <c r="X133" s="103" t="s">
        <v>59</v>
      </c>
      <c r="Y133" s="103" t="s">
        <v>185</v>
      </c>
      <c r="Z133" s="103" t="s">
        <v>59</v>
      </c>
      <c r="AA133" s="103">
        <v>2</v>
      </c>
      <c r="AB133" s="103">
        <v>2</v>
      </c>
      <c r="AC133" s="103">
        <v>2</v>
      </c>
      <c r="AD133" s="103">
        <v>2</v>
      </c>
    </row>
    <row r="134" spans="1:30" s="105" customFormat="1" ht="45" customHeight="1" x14ac:dyDescent="0.15">
      <c r="A134" s="103">
        <v>133.21904761904801</v>
      </c>
      <c r="B134" s="103">
        <v>1</v>
      </c>
      <c r="C134" s="103" t="s">
        <v>271</v>
      </c>
      <c r="D134" s="103" t="s">
        <v>278</v>
      </c>
      <c r="E134" s="104" t="s">
        <v>186</v>
      </c>
      <c r="F134" s="103" t="s">
        <v>279</v>
      </c>
      <c r="G134" s="103" t="s">
        <v>57</v>
      </c>
      <c r="H134" s="103" t="s">
        <v>461</v>
      </c>
      <c r="I134" s="103"/>
      <c r="J134" s="103" t="s">
        <v>57</v>
      </c>
      <c r="K134" s="103" t="str">
        <f t="shared" si="1"/>
        <v>SHT0010862</v>
      </c>
      <c r="L134" s="103" t="s">
        <v>57</v>
      </c>
      <c r="M134" s="103" t="s">
        <v>61</v>
      </c>
      <c r="N134" s="103" t="s">
        <v>60</v>
      </c>
      <c r="O134" s="103" t="s">
        <v>67</v>
      </c>
      <c r="P134" s="103" t="s">
        <v>173</v>
      </c>
      <c r="Q134" s="103" t="s">
        <v>59</v>
      </c>
      <c r="R134" s="103" t="s">
        <v>59</v>
      </c>
      <c r="S134" s="103" t="s">
        <v>187</v>
      </c>
      <c r="T134" s="103" t="s">
        <v>59</v>
      </c>
      <c r="U134" s="103">
        <v>9.9500000000000005E-2</v>
      </c>
      <c r="V134" s="103" t="s">
        <v>59</v>
      </c>
      <c r="W134" s="103" t="s">
        <v>59</v>
      </c>
      <c r="X134" s="103" t="s">
        <v>106</v>
      </c>
      <c r="Y134" s="103" t="s">
        <v>59</v>
      </c>
      <c r="Z134" s="103" t="s">
        <v>59</v>
      </c>
      <c r="AA134" s="103">
        <v>1</v>
      </c>
      <c r="AB134" s="103">
        <v>1</v>
      </c>
      <c r="AC134" s="103">
        <v>1</v>
      </c>
      <c r="AD134" s="103">
        <v>1</v>
      </c>
    </row>
    <row r="135" spans="1:30" s="105" customFormat="1" ht="45" customHeight="1" x14ac:dyDescent="0.15">
      <c r="A135" s="103">
        <v>134.44761904761901</v>
      </c>
      <c r="B135" s="101">
        <v>1</v>
      </c>
      <c r="C135" s="101" t="s">
        <v>338</v>
      </c>
      <c r="D135" s="101" t="s">
        <v>1037</v>
      </c>
      <c r="E135" s="102" t="s">
        <v>188</v>
      </c>
      <c r="F135" s="101" t="s">
        <v>927</v>
      </c>
      <c r="G135" s="101" t="s">
        <v>57</v>
      </c>
      <c r="H135" s="101" t="s">
        <v>461</v>
      </c>
      <c r="I135" s="101"/>
      <c r="J135" s="101" t="s">
        <v>57</v>
      </c>
      <c r="K135" s="101" t="str">
        <f t="shared" si="1"/>
        <v>SHT0016901</v>
      </c>
      <c r="L135" s="101" t="s">
        <v>57</v>
      </c>
      <c r="M135" s="101" t="s">
        <v>60</v>
      </c>
      <c r="N135" s="101" t="s">
        <v>61</v>
      </c>
      <c r="O135" s="101" t="s">
        <v>67</v>
      </c>
      <c r="P135" s="101" t="s">
        <v>173</v>
      </c>
      <c r="Q135" s="101" t="s">
        <v>59</v>
      </c>
      <c r="R135" s="101" t="s">
        <v>59</v>
      </c>
      <c r="S135" s="101" t="s">
        <v>189</v>
      </c>
      <c r="T135" s="101" t="s">
        <v>59</v>
      </c>
      <c r="U135" s="101">
        <v>0.1472</v>
      </c>
      <c r="V135" s="101" t="s">
        <v>59</v>
      </c>
      <c r="W135" s="101" t="s">
        <v>59</v>
      </c>
      <c r="X135" s="101" t="s">
        <v>106</v>
      </c>
      <c r="Y135" s="101" t="s">
        <v>59</v>
      </c>
      <c r="Z135" s="101" t="s">
        <v>59</v>
      </c>
      <c r="AA135" s="101">
        <v>1</v>
      </c>
      <c r="AB135" s="101">
        <v>1</v>
      </c>
      <c r="AC135" s="101">
        <v>1</v>
      </c>
      <c r="AD135" s="101">
        <v>1</v>
      </c>
    </row>
    <row r="136" spans="1:30" s="105" customFormat="1" ht="45" customHeight="1" x14ac:dyDescent="0.15">
      <c r="A136" s="103">
        <v>135.67619047618999</v>
      </c>
      <c r="B136" s="103">
        <v>1</v>
      </c>
      <c r="C136" s="103" t="s">
        <v>272</v>
      </c>
      <c r="D136" s="103" t="s">
        <v>190</v>
      </c>
      <c r="E136" s="104" t="s">
        <v>191</v>
      </c>
      <c r="F136" s="103"/>
      <c r="G136" s="103" t="s">
        <v>57</v>
      </c>
      <c r="H136" s="103" t="s">
        <v>461</v>
      </c>
      <c r="I136" s="103"/>
      <c r="J136" s="103" t="s">
        <v>57</v>
      </c>
      <c r="K136" s="103" t="str">
        <f t="shared" si="1"/>
        <v>SHT0010981</v>
      </c>
      <c r="L136" s="103" t="s">
        <v>57</v>
      </c>
      <c r="M136" s="103" t="s">
        <v>61</v>
      </c>
      <c r="N136" s="103" t="s">
        <v>60</v>
      </c>
      <c r="O136" s="103" t="s">
        <v>67</v>
      </c>
      <c r="P136" s="103" t="s">
        <v>145</v>
      </c>
      <c r="Q136" s="103" t="s">
        <v>59</v>
      </c>
      <c r="R136" s="103" t="s">
        <v>59</v>
      </c>
      <c r="S136" s="103" t="s">
        <v>192</v>
      </c>
      <c r="T136" s="103" t="s">
        <v>59</v>
      </c>
      <c r="U136" s="103">
        <v>0.19089999999999999</v>
      </c>
      <c r="V136" s="103" t="s">
        <v>59</v>
      </c>
      <c r="W136" s="103" t="s">
        <v>59</v>
      </c>
      <c r="X136" s="103" t="s">
        <v>59</v>
      </c>
      <c r="Y136" s="103" t="s">
        <v>59</v>
      </c>
      <c r="Z136" s="103" t="s">
        <v>59</v>
      </c>
      <c r="AA136" s="103">
        <v>1</v>
      </c>
      <c r="AB136" s="103">
        <v>1</v>
      </c>
      <c r="AC136" s="103">
        <v>0</v>
      </c>
      <c r="AD136" s="103">
        <v>0</v>
      </c>
    </row>
    <row r="137" spans="1:30" s="105" customFormat="1" ht="45" customHeight="1" x14ac:dyDescent="0.15">
      <c r="A137" s="103">
        <v>136.90476190476201</v>
      </c>
      <c r="B137" s="103">
        <v>1</v>
      </c>
      <c r="C137" s="103" t="s">
        <v>272</v>
      </c>
      <c r="D137" s="103" t="s">
        <v>976</v>
      </c>
      <c r="E137" s="104" t="s">
        <v>977</v>
      </c>
      <c r="F137" s="103"/>
      <c r="G137" s="103" t="s">
        <v>57</v>
      </c>
      <c r="H137" s="103" t="s">
        <v>461</v>
      </c>
      <c r="I137" s="103"/>
      <c r="J137" s="103" t="s">
        <v>57</v>
      </c>
      <c r="K137" s="103" t="str">
        <f t="shared" si="1"/>
        <v>SHT0011482</v>
      </c>
      <c r="L137" s="103" t="s">
        <v>57</v>
      </c>
      <c r="M137" s="103" t="s">
        <v>61</v>
      </c>
      <c r="N137" s="103" t="s">
        <v>60</v>
      </c>
      <c r="O137" s="103" t="s">
        <v>67</v>
      </c>
      <c r="P137" s="103" t="s">
        <v>145</v>
      </c>
      <c r="Q137" s="103" t="s">
        <v>59</v>
      </c>
      <c r="R137" s="103" t="s">
        <v>59</v>
      </c>
      <c r="S137" s="103" t="s">
        <v>192</v>
      </c>
      <c r="T137" s="103" t="s">
        <v>59</v>
      </c>
      <c r="U137" s="103">
        <v>0.19089999999999999</v>
      </c>
      <c r="V137" s="103" t="s">
        <v>59</v>
      </c>
      <c r="W137" s="103" t="s">
        <v>59</v>
      </c>
      <c r="X137" s="103" t="s">
        <v>59</v>
      </c>
      <c r="Y137" s="103" t="s">
        <v>59</v>
      </c>
      <c r="Z137" s="103" t="s">
        <v>59</v>
      </c>
      <c r="AA137" s="103">
        <v>0</v>
      </c>
      <c r="AB137" s="103">
        <v>0</v>
      </c>
      <c r="AC137" s="103">
        <v>1</v>
      </c>
      <c r="AD137" s="103">
        <v>1</v>
      </c>
    </row>
    <row r="138" spans="1:30" s="105" customFormat="1" ht="45" customHeight="1" x14ac:dyDescent="0.15">
      <c r="A138" s="103">
        <v>138.13333333333301</v>
      </c>
      <c r="B138" s="103">
        <v>1</v>
      </c>
      <c r="C138" s="103" t="s">
        <v>271</v>
      </c>
      <c r="D138" s="103" t="s">
        <v>193</v>
      </c>
      <c r="E138" s="104" t="s">
        <v>194</v>
      </c>
      <c r="F138" s="103"/>
      <c r="G138" s="103" t="s">
        <v>57</v>
      </c>
      <c r="H138" s="103" t="s">
        <v>461</v>
      </c>
      <c r="I138" s="103"/>
      <c r="J138" s="103" t="s">
        <v>57</v>
      </c>
      <c r="K138" s="103" t="str">
        <f t="shared" si="1"/>
        <v>SHT0010908</v>
      </c>
      <c r="L138" s="103" t="s">
        <v>57</v>
      </c>
      <c r="M138" s="103" t="s">
        <v>61</v>
      </c>
      <c r="N138" s="103" t="s">
        <v>60</v>
      </c>
      <c r="O138" s="103" t="s">
        <v>62</v>
      </c>
      <c r="P138" s="103" t="s">
        <v>63</v>
      </c>
      <c r="Q138" s="103" t="s">
        <v>59</v>
      </c>
      <c r="R138" s="103" t="s">
        <v>59</v>
      </c>
      <c r="S138" s="103" t="s">
        <v>195</v>
      </c>
      <c r="T138" s="103" t="s">
        <v>59</v>
      </c>
      <c r="U138" s="103">
        <v>4.9099999999999998E-2</v>
      </c>
      <c r="V138" s="103" t="s">
        <v>59</v>
      </c>
      <c r="W138" s="103" t="s">
        <v>59</v>
      </c>
      <c r="X138" s="103" t="s">
        <v>59</v>
      </c>
      <c r="Y138" s="103" t="s">
        <v>59</v>
      </c>
      <c r="Z138" s="103" t="s">
        <v>59</v>
      </c>
      <c r="AA138" s="103">
        <v>1</v>
      </c>
      <c r="AB138" s="103">
        <v>1</v>
      </c>
      <c r="AC138" s="103">
        <v>0</v>
      </c>
      <c r="AD138" s="103">
        <v>0</v>
      </c>
    </row>
    <row r="139" spans="1:30" s="105" customFormat="1" ht="45" customHeight="1" x14ac:dyDescent="0.15">
      <c r="A139" s="103">
        <v>139.36190476190501</v>
      </c>
      <c r="B139" s="103">
        <v>2</v>
      </c>
      <c r="C139" s="103" t="s">
        <v>271</v>
      </c>
      <c r="D139" s="103" t="s">
        <v>196</v>
      </c>
      <c r="E139" s="104" t="s">
        <v>197</v>
      </c>
      <c r="F139" s="103"/>
      <c r="G139" s="103" t="s">
        <v>57</v>
      </c>
      <c r="H139" s="103" t="s">
        <v>461</v>
      </c>
      <c r="I139" s="103"/>
      <c r="J139" s="103" t="s">
        <v>57</v>
      </c>
      <c r="K139" s="103" t="str">
        <f t="shared" si="1"/>
        <v>SHT0010658</v>
      </c>
      <c r="L139" s="103" t="s">
        <v>57</v>
      </c>
      <c r="M139" s="103" t="s">
        <v>61</v>
      </c>
      <c r="N139" s="103" t="s">
        <v>60</v>
      </c>
      <c r="O139" s="103" t="s">
        <v>67</v>
      </c>
      <c r="P139" s="103" t="s">
        <v>63</v>
      </c>
      <c r="Q139" s="103" t="s">
        <v>59</v>
      </c>
      <c r="R139" s="103"/>
      <c r="S139" s="103" t="s">
        <v>198</v>
      </c>
      <c r="T139" s="103" t="s">
        <v>59</v>
      </c>
      <c r="U139" s="103"/>
      <c r="V139" s="103" t="s">
        <v>59</v>
      </c>
      <c r="W139" s="103" t="s">
        <v>59</v>
      </c>
      <c r="X139" s="103" t="s">
        <v>199</v>
      </c>
      <c r="Y139" s="103" t="s">
        <v>59</v>
      </c>
      <c r="Z139" s="103" t="s">
        <v>59</v>
      </c>
      <c r="AA139" s="103">
        <v>1</v>
      </c>
      <c r="AB139" s="103">
        <v>1</v>
      </c>
      <c r="AC139" s="103">
        <v>0</v>
      </c>
      <c r="AD139" s="103">
        <v>0</v>
      </c>
    </row>
    <row r="140" spans="1:30" s="105" customFormat="1" ht="45" customHeight="1" x14ac:dyDescent="0.15">
      <c r="A140" s="103">
        <v>140.59047619047601</v>
      </c>
      <c r="B140" s="103">
        <v>3</v>
      </c>
      <c r="C140" s="103" t="s">
        <v>271</v>
      </c>
      <c r="D140" s="103" t="s">
        <v>200</v>
      </c>
      <c r="E140" s="104" t="s">
        <v>201</v>
      </c>
      <c r="F140" s="103"/>
      <c r="G140" s="103" t="s">
        <v>57</v>
      </c>
      <c r="H140" s="103" t="s">
        <v>461</v>
      </c>
      <c r="I140" s="103"/>
      <c r="J140" s="103" t="s">
        <v>57</v>
      </c>
      <c r="K140" s="103" t="str">
        <f t="shared" si="1"/>
        <v>SHT0010659</v>
      </c>
      <c r="L140" s="103" t="s">
        <v>57</v>
      </c>
      <c r="M140" s="103" t="s">
        <v>61</v>
      </c>
      <c r="N140" s="103" t="s">
        <v>60</v>
      </c>
      <c r="O140" s="103" t="s">
        <v>67</v>
      </c>
      <c r="P140" s="103" t="s">
        <v>145</v>
      </c>
      <c r="Q140" s="103" t="s">
        <v>59</v>
      </c>
      <c r="R140" s="103" t="s">
        <v>59</v>
      </c>
      <c r="S140" s="103" t="s">
        <v>202</v>
      </c>
      <c r="T140" s="103" t="s">
        <v>59</v>
      </c>
      <c r="U140" s="103">
        <v>7.7700000000000005E-2</v>
      </c>
      <c r="V140" s="103" t="s">
        <v>59</v>
      </c>
      <c r="W140" s="103" t="s">
        <v>59</v>
      </c>
      <c r="X140" s="103" t="s">
        <v>199</v>
      </c>
      <c r="Y140" s="103" t="s">
        <v>59</v>
      </c>
      <c r="Z140" s="103" t="s">
        <v>59</v>
      </c>
      <c r="AA140" s="103">
        <v>1</v>
      </c>
      <c r="AB140" s="103">
        <v>1</v>
      </c>
      <c r="AC140" s="103">
        <v>0</v>
      </c>
      <c r="AD140" s="103">
        <v>0</v>
      </c>
    </row>
    <row r="141" spans="1:30" s="105" customFormat="1" ht="45" customHeight="1" x14ac:dyDescent="0.15">
      <c r="A141" s="103">
        <v>141.81904761904801</v>
      </c>
      <c r="B141" s="103">
        <v>3</v>
      </c>
      <c r="C141" s="103" t="s">
        <v>272</v>
      </c>
      <c r="D141" s="103" t="s">
        <v>203</v>
      </c>
      <c r="E141" s="104" t="s">
        <v>204</v>
      </c>
      <c r="F141" s="103"/>
      <c r="G141" s="103" t="s">
        <v>57</v>
      </c>
      <c r="H141" s="103" t="s">
        <v>461</v>
      </c>
      <c r="I141" s="103"/>
      <c r="J141" s="103" t="s">
        <v>57</v>
      </c>
      <c r="K141" s="103" t="str">
        <f t="shared" ref="K141:K172" si="2">D141</f>
        <v>SHT0010356</v>
      </c>
      <c r="L141" s="103" t="s">
        <v>57</v>
      </c>
      <c r="M141" s="103" t="s">
        <v>61</v>
      </c>
      <c r="N141" s="103" t="s">
        <v>60</v>
      </c>
      <c r="O141" s="103" t="s">
        <v>205</v>
      </c>
      <c r="P141" s="103" t="s">
        <v>206</v>
      </c>
      <c r="Q141" s="103" t="s">
        <v>59</v>
      </c>
      <c r="R141" s="103" t="s">
        <v>59</v>
      </c>
      <c r="S141" s="103" t="s">
        <v>207</v>
      </c>
      <c r="T141" s="103" t="s">
        <v>59</v>
      </c>
      <c r="U141" s="103">
        <v>2E-3</v>
      </c>
      <c r="V141" s="103" t="s">
        <v>59</v>
      </c>
      <c r="W141" s="103" t="s">
        <v>59</v>
      </c>
      <c r="X141" s="103" t="s">
        <v>59</v>
      </c>
      <c r="Y141" s="103" t="s">
        <v>185</v>
      </c>
      <c r="Z141" s="103" t="s">
        <v>59</v>
      </c>
      <c r="AA141" s="103">
        <v>1</v>
      </c>
      <c r="AB141" s="103">
        <v>1</v>
      </c>
      <c r="AC141" s="103">
        <v>0</v>
      </c>
      <c r="AD141" s="103">
        <v>0</v>
      </c>
    </row>
    <row r="142" spans="1:30" s="105" customFormat="1" ht="45" customHeight="1" x14ac:dyDescent="0.15">
      <c r="A142" s="103">
        <v>143.04761904761901</v>
      </c>
      <c r="B142" s="103">
        <v>3</v>
      </c>
      <c r="C142" s="103" t="s">
        <v>272</v>
      </c>
      <c r="D142" s="103" t="s">
        <v>983</v>
      </c>
      <c r="E142" s="104" t="s">
        <v>984</v>
      </c>
      <c r="F142" s="103"/>
      <c r="G142" s="103" t="s">
        <v>57</v>
      </c>
      <c r="H142" s="103" t="s">
        <v>461</v>
      </c>
      <c r="I142" s="103"/>
      <c r="J142" s="103" t="s">
        <v>57</v>
      </c>
      <c r="K142" s="103" t="str">
        <f t="shared" ref="K142" si="3">D142</f>
        <v>SHT0015236</v>
      </c>
      <c r="L142" s="103" t="s">
        <v>57</v>
      </c>
      <c r="M142" s="103" t="s">
        <v>61</v>
      </c>
      <c r="N142" s="103" t="s">
        <v>60</v>
      </c>
      <c r="O142" s="103" t="s">
        <v>205</v>
      </c>
      <c r="P142" s="103" t="s">
        <v>206</v>
      </c>
      <c r="Q142" s="103" t="s">
        <v>59</v>
      </c>
      <c r="R142" s="103" t="s">
        <v>59</v>
      </c>
      <c r="S142" s="103" t="s">
        <v>207</v>
      </c>
      <c r="T142" s="103" t="s">
        <v>59</v>
      </c>
      <c r="U142" s="103">
        <v>2E-3</v>
      </c>
      <c r="V142" s="103" t="s">
        <v>59</v>
      </c>
      <c r="W142" s="103" t="s">
        <v>59</v>
      </c>
      <c r="X142" s="103" t="s">
        <v>59</v>
      </c>
      <c r="Y142" s="103" t="s">
        <v>185</v>
      </c>
      <c r="Z142" s="103" t="s">
        <v>59</v>
      </c>
      <c r="AA142" s="103">
        <v>1</v>
      </c>
      <c r="AB142" s="103">
        <v>1</v>
      </c>
      <c r="AC142" s="103">
        <v>0</v>
      </c>
      <c r="AD142" s="103">
        <v>0</v>
      </c>
    </row>
    <row r="143" spans="1:30" s="105" customFormat="1" ht="45" customHeight="1" x14ac:dyDescent="0.15">
      <c r="A143" s="103">
        <v>144.27619047619001</v>
      </c>
      <c r="B143" s="103">
        <v>2</v>
      </c>
      <c r="C143" s="103" t="s">
        <v>271</v>
      </c>
      <c r="D143" s="103" t="s">
        <v>208</v>
      </c>
      <c r="E143" s="104" t="s">
        <v>209</v>
      </c>
      <c r="F143" s="103"/>
      <c r="G143" s="103" t="s">
        <v>57</v>
      </c>
      <c r="H143" s="103" t="s">
        <v>461</v>
      </c>
      <c r="I143" s="103"/>
      <c r="J143" s="103" t="s">
        <v>57</v>
      </c>
      <c r="K143" s="103" t="str">
        <f t="shared" si="2"/>
        <v>BSP0010026</v>
      </c>
      <c r="L143" s="103" t="s">
        <v>57</v>
      </c>
      <c r="M143" s="103" t="s">
        <v>61</v>
      </c>
      <c r="N143" s="103" t="s">
        <v>60</v>
      </c>
      <c r="O143" s="103" t="s">
        <v>81</v>
      </c>
      <c r="P143" s="103" t="s">
        <v>120</v>
      </c>
      <c r="Q143" s="103" t="s">
        <v>59</v>
      </c>
      <c r="R143" s="103" t="s">
        <v>59</v>
      </c>
      <c r="S143" s="103" t="s">
        <v>210</v>
      </c>
      <c r="T143" s="103" t="s">
        <v>59</v>
      </c>
      <c r="U143" s="103">
        <v>1E-4</v>
      </c>
      <c r="V143" s="103" t="s">
        <v>59</v>
      </c>
      <c r="W143" s="103" t="s">
        <v>59</v>
      </c>
      <c r="X143" s="103" t="s">
        <v>59</v>
      </c>
      <c r="Y143" s="103" t="s">
        <v>122</v>
      </c>
      <c r="Z143" s="103" t="s">
        <v>59</v>
      </c>
      <c r="AA143" s="103">
        <v>1</v>
      </c>
      <c r="AB143" s="103">
        <v>1</v>
      </c>
      <c r="AC143" s="103">
        <v>0</v>
      </c>
      <c r="AD143" s="103">
        <v>0</v>
      </c>
    </row>
    <row r="144" spans="1:30" s="105" customFormat="1" ht="45" customHeight="1" x14ac:dyDescent="0.15">
      <c r="A144" s="103">
        <v>145.50476190476201</v>
      </c>
      <c r="B144" s="103">
        <v>1</v>
      </c>
      <c r="C144" s="103" t="s">
        <v>338</v>
      </c>
      <c r="D144" s="103" t="s">
        <v>1034</v>
      </c>
      <c r="E144" s="104" t="s">
        <v>979</v>
      </c>
      <c r="F144" s="103" t="s">
        <v>978</v>
      </c>
      <c r="G144" s="103" t="s">
        <v>57</v>
      </c>
      <c r="H144" s="103" t="s">
        <v>461</v>
      </c>
      <c r="I144" s="103"/>
      <c r="J144" s="103" t="s">
        <v>57</v>
      </c>
      <c r="K144" s="103" t="str">
        <f t="shared" si="2"/>
        <v>SHT0016902</v>
      </c>
      <c r="L144" s="103" t="s">
        <v>57</v>
      </c>
      <c r="M144" s="103" t="s">
        <v>60</v>
      </c>
      <c r="N144" s="103" t="s">
        <v>61</v>
      </c>
      <c r="O144" s="103" t="s">
        <v>62</v>
      </c>
      <c r="P144" s="103" t="s">
        <v>63</v>
      </c>
      <c r="Q144" s="103" t="s">
        <v>59</v>
      </c>
      <c r="R144" s="103" t="s">
        <v>59</v>
      </c>
      <c r="S144" s="103" t="s">
        <v>195</v>
      </c>
      <c r="T144" s="103" t="s">
        <v>59</v>
      </c>
      <c r="U144" s="103">
        <v>4.9099999999999998E-2</v>
      </c>
      <c r="V144" s="103" t="s">
        <v>59</v>
      </c>
      <c r="W144" s="103" t="s">
        <v>59</v>
      </c>
      <c r="X144" s="103" t="s">
        <v>59</v>
      </c>
      <c r="Y144" s="103" t="s">
        <v>59</v>
      </c>
      <c r="Z144" s="103" t="s">
        <v>59</v>
      </c>
      <c r="AA144" s="103">
        <v>0</v>
      </c>
      <c r="AB144" s="103">
        <v>0</v>
      </c>
      <c r="AC144" s="103">
        <v>1</v>
      </c>
      <c r="AD144" s="103">
        <v>1</v>
      </c>
    </row>
    <row r="145" spans="1:30" s="105" customFormat="1" ht="45" customHeight="1" x14ac:dyDescent="0.15">
      <c r="A145" s="103">
        <v>146.73333333333301</v>
      </c>
      <c r="B145" s="103">
        <v>2</v>
      </c>
      <c r="C145" s="103" t="s">
        <v>338</v>
      </c>
      <c r="D145" s="103" t="s">
        <v>1035</v>
      </c>
      <c r="E145" s="104" t="s">
        <v>981</v>
      </c>
      <c r="F145" s="103" t="s">
        <v>980</v>
      </c>
      <c r="G145" s="103" t="s">
        <v>57</v>
      </c>
      <c r="H145" s="103" t="s">
        <v>461</v>
      </c>
      <c r="I145" s="103"/>
      <c r="J145" s="103" t="s">
        <v>57</v>
      </c>
      <c r="K145" s="103" t="str">
        <f t="shared" si="2"/>
        <v>SHT0016903</v>
      </c>
      <c r="L145" s="103" t="s">
        <v>57</v>
      </c>
      <c r="M145" s="103" t="s">
        <v>60</v>
      </c>
      <c r="N145" s="103" t="s">
        <v>61</v>
      </c>
      <c r="O145" s="103" t="s">
        <v>67</v>
      </c>
      <c r="P145" s="103" t="s">
        <v>63</v>
      </c>
      <c r="Q145" s="103" t="s">
        <v>59</v>
      </c>
      <c r="R145" s="103"/>
      <c r="S145" s="103" t="s">
        <v>198</v>
      </c>
      <c r="T145" s="103" t="s">
        <v>59</v>
      </c>
      <c r="U145" s="103"/>
      <c r="V145" s="103" t="s">
        <v>59</v>
      </c>
      <c r="W145" s="103" t="s">
        <v>59</v>
      </c>
      <c r="X145" s="103" t="s">
        <v>199</v>
      </c>
      <c r="Y145" s="103" t="s">
        <v>59</v>
      </c>
      <c r="Z145" s="103" t="s">
        <v>59</v>
      </c>
      <c r="AA145" s="103">
        <v>0</v>
      </c>
      <c r="AB145" s="103">
        <v>0</v>
      </c>
      <c r="AC145" s="103">
        <v>1</v>
      </c>
      <c r="AD145" s="103">
        <v>1</v>
      </c>
    </row>
    <row r="146" spans="1:30" s="105" customFormat="1" ht="45" customHeight="1" x14ac:dyDescent="0.15">
      <c r="A146" s="103">
        <v>147.961904761905</v>
      </c>
      <c r="B146" s="103">
        <v>3</v>
      </c>
      <c r="C146" s="103" t="s">
        <v>338</v>
      </c>
      <c r="D146" s="103" t="s">
        <v>1036</v>
      </c>
      <c r="E146" s="104" t="s">
        <v>923</v>
      </c>
      <c r="F146" s="103" t="s">
        <v>982</v>
      </c>
      <c r="G146" s="103" t="s">
        <v>57</v>
      </c>
      <c r="H146" s="103" t="s">
        <v>461</v>
      </c>
      <c r="I146" s="103"/>
      <c r="J146" s="103" t="s">
        <v>57</v>
      </c>
      <c r="K146" s="103" t="str">
        <f t="shared" si="2"/>
        <v>SHT0016904</v>
      </c>
      <c r="L146" s="103" t="s">
        <v>57</v>
      </c>
      <c r="M146" s="103" t="s">
        <v>60</v>
      </c>
      <c r="N146" s="103" t="s">
        <v>61</v>
      </c>
      <c r="O146" s="103" t="s">
        <v>67</v>
      </c>
      <c r="P146" s="103" t="s">
        <v>145</v>
      </c>
      <c r="Q146" s="103" t="s">
        <v>59</v>
      </c>
      <c r="R146" s="103" t="s">
        <v>59</v>
      </c>
      <c r="S146" s="103" t="s">
        <v>202</v>
      </c>
      <c r="T146" s="103" t="s">
        <v>59</v>
      </c>
      <c r="U146" s="103">
        <v>7.7700000000000005E-2</v>
      </c>
      <c r="V146" s="103" t="s">
        <v>59</v>
      </c>
      <c r="W146" s="103" t="s">
        <v>59</v>
      </c>
      <c r="X146" s="103" t="s">
        <v>199</v>
      </c>
      <c r="Y146" s="103" t="s">
        <v>59</v>
      </c>
      <c r="Z146" s="103" t="s">
        <v>59</v>
      </c>
      <c r="AA146" s="103">
        <v>0</v>
      </c>
      <c r="AB146" s="103">
        <v>0</v>
      </c>
      <c r="AC146" s="103">
        <v>1</v>
      </c>
      <c r="AD146" s="103">
        <v>1</v>
      </c>
    </row>
    <row r="147" spans="1:30" s="105" customFormat="1" ht="45" customHeight="1" x14ac:dyDescent="0.15">
      <c r="A147" s="103">
        <v>149.19047619047601</v>
      </c>
      <c r="B147" s="103">
        <v>3</v>
      </c>
      <c r="C147" s="103" t="s">
        <v>272</v>
      </c>
      <c r="D147" s="103" t="s">
        <v>203</v>
      </c>
      <c r="E147" s="104" t="s">
        <v>204</v>
      </c>
      <c r="F147" s="103"/>
      <c r="G147" s="103" t="s">
        <v>57</v>
      </c>
      <c r="H147" s="103" t="s">
        <v>461</v>
      </c>
      <c r="I147" s="103"/>
      <c r="J147" s="103" t="s">
        <v>57</v>
      </c>
      <c r="K147" s="103" t="str">
        <f t="shared" si="2"/>
        <v>SHT0010356</v>
      </c>
      <c r="L147" s="103" t="s">
        <v>57</v>
      </c>
      <c r="M147" s="103" t="s">
        <v>61</v>
      </c>
      <c r="N147" s="103" t="s">
        <v>60</v>
      </c>
      <c r="O147" s="103" t="s">
        <v>205</v>
      </c>
      <c r="P147" s="103" t="s">
        <v>206</v>
      </c>
      <c r="Q147" s="103" t="s">
        <v>59</v>
      </c>
      <c r="R147" s="103" t="s">
        <v>59</v>
      </c>
      <c r="S147" s="103" t="s">
        <v>207</v>
      </c>
      <c r="T147" s="103" t="s">
        <v>59</v>
      </c>
      <c r="U147" s="103">
        <v>2E-3</v>
      </c>
      <c r="V147" s="103" t="s">
        <v>59</v>
      </c>
      <c r="W147" s="103" t="s">
        <v>59</v>
      </c>
      <c r="X147" s="103" t="s">
        <v>59</v>
      </c>
      <c r="Y147" s="103" t="s">
        <v>185</v>
      </c>
      <c r="Z147" s="103" t="s">
        <v>59</v>
      </c>
      <c r="AA147" s="103">
        <v>0</v>
      </c>
      <c r="AB147" s="103">
        <v>0</v>
      </c>
      <c r="AC147" s="103">
        <v>1</v>
      </c>
      <c r="AD147" s="103">
        <v>1</v>
      </c>
    </row>
    <row r="148" spans="1:30" s="105" customFormat="1" ht="45" customHeight="1" x14ac:dyDescent="0.15">
      <c r="A148" s="103">
        <v>150.419047619048</v>
      </c>
      <c r="B148" s="103">
        <v>3</v>
      </c>
      <c r="C148" s="103" t="s">
        <v>272</v>
      </c>
      <c r="D148" s="103" t="s">
        <v>983</v>
      </c>
      <c r="E148" s="104" t="s">
        <v>984</v>
      </c>
      <c r="F148" s="103"/>
      <c r="G148" s="103" t="s">
        <v>57</v>
      </c>
      <c r="H148" s="103" t="s">
        <v>461</v>
      </c>
      <c r="I148" s="103"/>
      <c r="J148" s="103" t="s">
        <v>57</v>
      </c>
      <c r="K148" s="103" t="str">
        <f t="shared" si="2"/>
        <v>SHT0015236</v>
      </c>
      <c r="L148" s="103" t="s">
        <v>57</v>
      </c>
      <c r="M148" s="103" t="s">
        <v>61</v>
      </c>
      <c r="N148" s="103" t="s">
        <v>60</v>
      </c>
      <c r="O148" s="103" t="s">
        <v>205</v>
      </c>
      <c r="P148" s="103" t="s">
        <v>206</v>
      </c>
      <c r="Q148" s="103" t="s">
        <v>59</v>
      </c>
      <c r="R148" s="103" t="s">
        <v>59</v>
      </c>
      <c r="S148" s="103" t="s">
        <v>207</v>
      </c>
      <c r="T148" s="103" t="s">
        <v>59</v>
      </c>
      <c r="U148" s="103">
        <v>2E-3</v>
      </c>
      <c r="V148" s="103" t="s">
        <v>59</v>
      </c>
      <c r="W148" s="103" t="s">
        <v>59</v>
      </c>
      <c r="X148" s="103" t="s">
        <v>59</v>
      </c>
      <c r="Y148" s="103" t="s">
        <v>185</v>
      </c>
      <c r="Z148" s="103" t="s">
        <v>59</v>
      </c>
      <c r="AA148" s="103">
        <v>0</v>
      </c>
      <c r="AB148" s="103">
        <v>0</v>
      </c>
      <c r="AC148" s="103">
        <v>1</v>
      </c>
      <c r="AD148" s="103">
        <v>1</v>
      </c>
    </row>
    <row r="149" spans="1:30" s="105" customFormat="1" ht="45" customHeight="1" x14ac:dyDescent="0.15">
      <c r="A149" s="103">
        <v>151.647619047619</v>
      </c>
      <c r="B149" s="103">
        <v>2</v>
      </c>
      <c r="C149" s="103" t="s">
        <v>271</v>
      </c>
      <c r="D149" s="103" t="s">
        <v>924</v>
      </c>
      <c r="E149" s="104" t="s">
        <v>985</v>
      </c>
      <c r="F149" s="103"/>
      <c r="G149" s="103" t="s">
        <v>57</v>
      </c>
      <c r="H149" s="103" t="s">
        <v>461</v>
      </c>
      <c r="I149" s="103"/>
      <c r="J149" s="103" t="s">
        <v>57</v>
      </c>
      <c r="K149" s="103" t="str">
        <f t="shared" si="2"/>
        <v>BSP0010050</v>
      </c>
      <c r="L149" s="103" t="s">
        <v>57</v>
      </c>
      <c r="M149" s="103" t="s">
        <v>61</v>
      </c>
      <c r="N149" s="103" t="s">
        <v>60</v>
      </c>
      <c r="O149" s="103" t="s">
        <v>81</v>
      </c>
      <c r="P149" s="103" t="s">
        <v>120</v>
      </c>
      <c r="Q149" s="103" t="s">
        <v>59</v>
      </c>
      <c r="R149" s="103" t="s">
        <v>59</v>
      </c>
      <c r="S149" s="103" t="s">
        <v>210</v>
      </c>
      <c r="T149" s="103" t="s">
        <v>59</v>
      </c>
      <c r="U149" s="103">
        <v>1E-4</v>
      </c>
      <c r="V149" s="103" t="s">
        <v>59</v>
      </c>
      <c r="W149" s="103" t="s">
        <v>59</v>
      </c>
      <c r="X149" s="103" t="s">
        <v>59</v>
      </c>
      <c r="Y149" s="103" t="s">
        <v>122</v>
      </c>
      <c r="Z149" s="103" t="s">
        <v>59</v>
      </c>
      <c r="AA149" s="103">
        <v>0</v>
      </c>
      <c r="AB149" s="103">
        <v>0</v>
      </c>
      <c r="AC149" s="103">
        <v>1</v>
      </c>
      <c r="AD149" s="103">
        <v>1</v>
      </c>
    </row>
    <row r="150" spans="1:30" s="105" customFormat="1" ht="45" customHeight="1" x14ac:dyDescent="0.15">
      <c r="A150" s="103">
        <v>152.87619047619</v>
      </c>
      <c r="B150" s="103">
        <v>1</v>
      </c>
      <c r="C150" s="103" t="s">
        <v>271</v>
      </c>
      <c r="D150" s="103" t="s">
        <v>211</v>
      </c>
      <c r="E150" s="104" t="s">
        <v>212</v>
      </c>
      <c r="F150" s="103"/>
      <c r="G150" s="103" t="s">
        <v>57</v>
      </c>
      <c r="H150" s="103" t="s">
        <v>461</v>
      </c>
      <c r="I150" s="103"/>
      <c r="J150" s="103" t="s">
        <v>57</v>
      </c>
      <c r="K150" s="103" t="str">
        <f t="shared" si="2"/>
        <v>SHT0010904</v>
      </c>
      <c r="L150" s="103" t="s">
        <v>57</v>
      </c>
      <c r="M150" s="103" t="s">
        <v>61</v>
      </c>
      <c r="N150" s="103" t="s">
        <v>60</v>
      </c>
      <c r="O150" s="103" t="s">
        <v>147</v>
      </c>
      <c r="P150" s="103" t="s">
        <v>63</v>
      </c>
      <c r="Q150" s="103" t="s">
        <v>59</v>
      </c>
      <c r="R150" s="103" t="s">
        <v>59</v>
      </c>
      <c r="S150" s="103" t="s">
        <v>59</v>
      </c>
      <c r="T150" s="103" t="s">
        <v>59</v>
      </c>
      <c r="U150" s="103"/>
      <c r="V150" s="103" t="s">
        <v>59</v>
      </c>
      <c r="W150" s="103" t="s">
        <v>59</v>
      </c>
      <c r="X150" s="103" t="s">
        <v>59</v>
      </c>
      <c r="Y150" s="103" t="s">
        <v>59</v>
      </c>
      <c r="Z150" s="103" t="s">
        <v>59</v>
      </c>
      <c r="AA150" s="103">
        <v>1</v>
      </c>
      <c r="AB150" s="103">
        <v>1</v>
      </c>
      <c r="AC150" s="103">
        <v>0</v>
      </c>
      <c r="AD150" s="103">
        <v>0</v>
      </c>
    </row>
    <row r="151" spans="1:30" s="105" customFormat="1" ht="45" customHeight="1" x14ac:dyDescent="0.15">
      <c r="A151" s="103">
        <v>154.104761904762</v>
      </c>
      <c r="B151" s="103">
        <v>1</v>
      </c>
      <c r="C151" s="103" t="s">
        <v>338</v>
      </c>
      <c r="D151" s="103" t="s">
        <v>1033</v>
      </c>
      <c r="E151" s="104" t="s">
        <v>987</v>
      </c>
      <c r="F151" s="103" t="s">
        <v>986</v>
      </c>
      <c r="G151" s="103" t="s">
        <v>57</v>
      </c>
      <c r="H151" s="103" t="s">
        <v>461</v>
      </c>
      <c r="I151" s="103"/>
      <c r="J151" s="103" t="s">
        <v>57</v>
      </c>
      <c r="K151" s="103" t="str">
        <f t="shared" si="2"/>
        <v>SHT0016905</v>
      </c>
      <c r="L151" s="103" t="s">
        <v>57</v>
      </c>
      <c r="M151" s="103" t="s">
        <v>60</v>
      </c>
      <c r="N151" s="103" t="s">
        <v>61</v>
      </c>
      <c r="O151" s="103" t="s">
        <v>147</v>
      </c>
      <c r="P151" s="103" t="s">
        <v>63</v>
      </c>
      <c r="Q151" s="103" t="s">
        <v>59</v>
      </c>
      <c r="R151" s="103" t="s">
        <v>59</v>
      </c>
      <c r="S151" s="103" t="s">
        <v>59</v>
      </c>
      <c r="T151" s="103" t="s">
        <v>59</v>
      </c>
      <c r="U151" s="103"/>
      <c r="V151" s="103" t="s">
        <v>59</v>
      </c>
      <c r="W151" s="103" t="s">
        <v>59</v>
      </c>
      <c r="X151" s="103" t="s">
        <v>59</v>
      </c>
      <c r="Y151" s="103" t="s">
        <v>59</v>
      </c>
      <c r="Z151" s="103" t="s">
        <v>59</v>
      </c>
      <c r="AA151" s="103">
        <v>0</v>
      </c>
      <c r="AB151" s="103">
        <v>0</v>
      </c>
      <c r="AC151" s="103">
        <v>1</v>
      </c>
      <c r="AD151" s="103">
        <v>1</v>
      </c>
    </row>
    <row r="152" spans="1:30" s="105" customFormat="1" ht="45" customHeight="1" x14ac:dyDescent="0.15">
      <c r="A152" s="101">
        <v>155.333333333333</v>
      </c>
      <c r="B152" s="101">
        <v>1</v>
      </c>
      <c r="C152" s="101" t="s">
        <v>272</v>
      </c>
      <c r="D152" s="101" t="s">
        <v>213</v>
      </c>
      <c r="E152" s="102" t="s">
        <v>214</v>
      </c>
      <c r="F152" s="101"/>
      <c r="G152" s="101" t="s">
        <v>57</v>
      </c>
      <c r="H152" s="101" t="s">
        <v>461</v>
      </c>
      <c r="I152" s="101"/>
      <c r="J152" s="101" t="s">
        <v>57</v>
      </c>
      <c r="K152" s="101" t="str">
        <f t="shared" si="2"/>
        <v>SHT0010383</v>
      </c>
      <c r="L152" s="101" t="s">
        <v>57</v>
      </c>
      <c r="M152" s="101" t="s">
        <v>61</v>
      </c>
      <c r="N152" s="101" t="s">
        <v>60</v>
      </c>
      <c r="O152" s="101" t="s">
        <v>81</v>
      </c>
      <c r="P152" s="101" t="s">
        <v>63</v>
      </c>
      <c r="Q152" s="101" t="s">
        <v>59</v>
      </c>
      <c r="R152" s="101" t="s">
        <v>59</v>
      </c>
      <c r="S152" s="101" t="s">
        <v>215</v>
      </c>
      <c r="T152" s="101" t="s">
        <v>59</v>
      </c>
      <c r="U152" s="101">
        <v>0.02</v>
      </c>
      <c r="V152" s="101" t="s">
        <v>59</v>
      </c>
      <c r="W152" s="101" t="s">
        <v>59</v>
      </c>
      <c r="X152" s="101" t="s">
        <v>59</v>
      </c>
      <c r="Y152" s="101" t="s">
        <v>59</v>
      </c>
      <c r="Z152" s="101" t="s">
        <v>59</v>
      </c>
      <c r="AA152" s="101">
        <v>1</v>
      </c>
      <c r="AB152" s="101">
        <v>1</v>
      </c>
      <c r="AC152" s="101">
        <v>1</v>
      </c>
      <c r="AD152" s="101">
        <v>1</v>
      </c>
    </row>
    <row r="153" spans="1:30" s="105" customFormat="1" ht="45" customHeight="1" x14ac:dyDescent="0.15">
      <c r="A153" s="103">
        <v>156.561904761905</v>
      </c>
      <c r="B153" s="101">
        <v>1</v>
      </c>
      <c r="C153" s="101" t="s">
        <v>272</v>
      </c>
      <c r="D153" s="101" t="s">
        <v>287</v>
      </c>
      <c r="E153" s="102" t="s">
        <v>288</v>
      </c>
      <c r="F153" s="101"/>
      <c r="G153" s="101" t="s">
        <v>57</v>
      </c>
      <c r="H153" s="101" t="s">
        <v>461</v>
      </c>
      <c r="I153" s="101"/>
      <c r="J153" s="101" t="s">
        <v>57</v>
      </c>
      <c r="K153" s="101" t="str">
        <f t="shared" si="2"/>
        <v>SHT0011480</v>
      </c>
      <c r="L153" s="101" t="s">
        <v>57</v>
      </c>
      <c r="M153" s="101" t="s">
        <v>61</v>
      </c>
      <c r="N153" s="101" t="s">
        <v>60</v>
      </c>
      <c r="O153" s="101" t="s">
        <v>22</v>
      </c>
      <c r="P153" s="101" t="s">
        <v>63</v>
      </c>
      <c r="Q153" s="101" t="s">
        <v>59</v>
      </c>
      <c r="R153" s="101" t="s">
        <v>541</v>
      </c>
      <c r="S153" s="101">
        <v>3.5999999999999997E-2</v>
      </c>
      <c r="T153" s="101" t="s">
        <v>59</v>
      </c>
      <c r="U153" s="101"/>
      <c r="V153" s="101" t="s">
        <v>59</v>
      </c>
      <c r="W153" s="101" t="s">
        <v>59</v>
      </c>
      <c r="X153" s="101" t="s">
        <v>59</v>
      </c>
      <c r="Y153" s="101"/>
      <c r="Z153" s="101" t="s">
        <v>59</v>
      </c>
      <c r="AA153" s="101">
        <v>1</v>
      </c>
      <c r="AB153" s="101">
        <v>1</v>
      </c>
      <c r="AC153" s="101">
        <v>0</v>
      </c>
      <c r="AD153" s="101">
        <v>0</v>
      </c>
    </row>
    <row r="154" spans="1:30" s="105" customFormat="1" ht="45" customHeight="1" x14ac:dyDescent="0.15">
      <c r="A154" s="103">
        <v>157.790476190476</v>
      </c>
      <c r="B154" s="103">
        <v>1</v>
      </c>
      <c r="C154" s="103" t="s">
        <v>272</v>
      </c>
      <c r="D154" s="103" t="s">
        <v>1195</v>
      </c>
      <c r="E154" s="104" t="s">
        <v>1196</v>
      </c>
      <c r="F154" s="103"/>
      <c r="G154" s="103" t="s">
        <v>57</v>
      </c>
      <c r="H154" s="103" t="s">
        <v>461</v>
      </c>
      <c r="I154" s="103"/>
      <c r="J154" s="103" t="s">
        <v>57</v>
      </c>
      <c r="K154" s="103" t="str">
        <f t="shared" si="2"/>
        <v>SHT0011481</v>
      </c>
      <c r="L154" s="103" t="s">
        <v>57</v>
      </c>
      <c r="M154" s="103" t="s">
        <v>61</v>
      </c>
      <c r="N154" s="103" t="s">
        <v>60</v>
      </c>
      <c r="O154" s="103" t="s">
        <v>22</v>
      </c>
      <c r="P154" s="103" t="s">
        <v>63</v>
      </c>
      <c r="Q154" s="103" t="s">
        <v>59</v>
      </c>
      <c r="R154" s="103" t="s">
        <v>541</v>
      </c>
      <c r="S154" s="103">
        <v>3.5999999999999997E-2</v>
      </c>
      <c r="T154" s="103" t="s">
        <v>59</v>
      </c>
      <c r="U154" s="103"/>
      <c r="V154" s="103" t="s">
        <v>59</v>
      </c>
      <c r="W154" s="103" t="s">
        <v>59</v>
      </c>
      <c r="X154" s="103" t="s">
        <v>59</v>
      </c>
      <c r="Y154" s="103"/>
      <c r="Z154" s="103" t="s">
        <v>59</v>
      </c>
      <c r="AA154" s="103">
        <v>1</v>
      </c>
      <c r="AB154" s="103">
        <v>1</v>
      </c>
      <c r="AC154" s="103">
        <v>0</v>
      </c>
      <c r="AD154" s="103">
        <v>0</v>
      </c>
    </row>
    <row r="155" spans="1:30" s="105" customFormat="1" ht="45" customHeight="1" x14ac:dyDescent="0.15">
      <c r="A155" s="103">
        <v>159.019047619048</v>
      </c>
      <c r="B155" s="103">
        <v>1</v>
      </c>
      <c r="C155" s="103" t="s">
        <v>383</v>
      </c>
      <c r="D155" s="103" t="s">
        <v>539</v>
      </c>
      <c r="E155" s="104" t="s">
        <v>540</v>
      </c>
      <c r="F155" s="103"/>
      <c r="G155" s="103" t="s">
        <v>57</v>
      </c>
      <c r="H155" s="103" t="s">
        <v>461</v>
      </c>
      <c r="I155" s="103"/>
      <c r="J155" s="103" t="s">
        <v>57</v>
      </c>
      <c r="K155" s="103" t="str">
        <f t="shared" si="2"/>
        <v>SHT0013264</v>
      </c>
      <c r="L155" s="103" t="s">
        <v>57</v>
      </c>
      <c r="M155" s="103" t="s">
        <v>61</v>
      </c>
      <c r="N155" s="103" t="s">
        <v>60</v>
      </c>
      <c r="O155" s="103" t="s">
        <v>22</v>
      </c>
      <c r="P155" s="103" t="s">
        <v>63</v>
      </c>
      <c r="Q155" s="103" t="s">
        <v>59</v>
      </c>
      <c r="R155" s="103" t="s">
        <v>541</v>
      </c>
      <c r="S155" s="103">
        <v>3.5999999999999997E-2</v>
      </c>
      <c r="T155" s="103" t="s">
        <v>59</v>
      </c>
      <c r="U155" s="103"/>
      <c r="V155" s="103" t="s">
        <v>59</v>
      </c>
      <c r="W155" s="103" t="s">
        <v>59</v>
      </c>
      <c r="X155" s="103" t="s">
        <v>59</v>
      </c>
      <c r="Y155" s="103"/>
      <c r="Z155" s="103" t="s">
        <v>59</v>
      </c>
      <c r="AA155" s="103">
        <v>0</v>
      </c>
      <c r="AB155" s="103">
        <v>0</v>
      </c>
      <c r="AC155" s="103">
        <v>1</v>
      </c>
      <c r="AD155" s="103">
        <v>1</v>
      </c>
    </row>
    <row r="156" spans="1:30" s="105" customFormat="1" ht="45" customHeight="1" x14ac:dyDescent="0.15">
      <c r="A156" s="103">
        <v>160.247619047619</v>
      </c>
      <c r="B156" s="103">
        <v>1</v>
      </c>
      <c r="C156" s="103" t="s">
        <v>271</v>
      </c>
      <c r="D156" s="103" t="s">
        <v>217</v>
      </c>
      <c r="E156" s="104" t="s">
        <v>218</v>
      </c>
      <c r="F156" s="103"/>
      <c r="G156" s="103" t="s">
        <v>57</v>
      </c>
      <c r="H156" s="103" t="s">
        <v>461</v>
      </c>
      <c r="I156" s="103"/>
      <c r="J156" s="103" t="s">
        <v>57</v>
      </c>
      <c r="K156" s="103" t="str">
        <f t="shared" si="2"/>
        <v>SHT0010874</v>
      </c>
      <c r="L156" s="103" t="s">
        <v>57</v>
      </c>
      <c r="M156" s="103" t="s">
        <v>61</v>
      </c>
      <c r="N156" s="103" t="s">
        <v>60</v>
      </c>
      <c r="O156" s="103" t="s">
        <v>67</v>
      </c>
      <c r="P156" s="103" t="s">
        <v>104</v>
      </c>
      <c r="Q156" s="103" t="s">
        <v>59</v>
      </c>
      <c r="R156" s="103" t="s">
        <v>59</v>
      </c>
      <c r="S156" s="103" t="s">
        <v>219</v>
      </c>
      <c r="T156" s="103" t="s">
        <v>59</v>
      </c>
      <c r="U156" s="103">
        <v>2.1000000000000001E-2</v>
      </c>
      <c r="V156" s="103" t="s">
        <v>59</v>
      </c>
      <c r="W156" s="103" t="s">
        <v>59</v>
      </c>
      <c r="X156" s="103" t="s">
        <v>59</v>
      </c>
      <c r="Y156" s="103" t="s">
        <v>59</v>
      </c>
      <c r="Z156" s="103" t="s">
        <v>59</v>
      </c>
      <c r="AA156" s="103">
        <v>1</v>
      </c>
      <c r="AB156" s="103">
        <v>1</v>
      </c>
      <c r="AC156" s="103">
        <v>0</v>
      </c>
      <c r="AD156" s="103">
        <v>0</v>
      </c>
    </row>
    <row r="157" spans="1:30" s="105" customFormat="1" ht="45" customHeight="1" x14ac:dyDescent="0.15">
      <c r="A157" s="103">
        <v>161.47619047619</v>
      </c>
      <c r="B157" s="103">
        <v>1</v>
      </c>
      <c r="C157" s="103" t="s">
        <v>338</v>
      </c>
      <c r="D157" s="103" t="s">
        <v>1032</v>
      </c>
      <c r="E157" s="104" t="s">
        <v>989</v>
      </c>
      <c r="F157" s="103" t="s">
        <v>988</v>
      </c>
      <c r="G157" s="103" t="s">
        <v>57</v>
      </c>
      <c r="H157" s="103" t="s">
        <v>461</v>
      </c>
      <c r="I157" s="103"/>
      <c r="J157" s="103" t="s">
        <v>57</v>
      </c>
      <c r="K157" s="103" t="str">
        <f t="shared" si="2"/>
        <v>SHT0016906</v>
      </c>
      <c r="L157" s="103" t="s">
        <v>57</v>
      </c>
      <c r="M157" s="103" t="s">
        <v>60</v>
      </c>
      <c r="N157" s="103" t="s">
        <v>61</v>
      </c>
      <c r="O157" s="103" t="s">
        <v>67</v>
      </c>
      <c r="P157" s="103" t="s">
        <v>104</v>
      </c>
      <c r="Q157" s="103" t="s">
        <v>59</v>
      </c>
      <c r="R157" s="103" t="s">
        <v>59</v>
      </c>
      <c r="S157" s="103" t="s">
        <v>219</v>
      </c>
      <c r="T157" s="103" t="s">
        <v>59</v>
      </c>
      <c r="U157" s="103">
        <v>2.1000000000000001E-2</v>
      </c>
      <c r="V157" s="103" t="s">
        <v>59</v>
      </c>
      <c r="W157" s="103" t="s">
        <v>59</v>
      </c>
      <c r="X157" s="103" t="s">
        <v>59</v>
      </c>
      <c r="Y157" s="103" t="s">
        <v>59</v>
      </c>
      <c r="Z157" s="103" t="s">
        <v>59</v>
      </c>
      <c r="AA157" s="103">
        <v>0</v>
      </c>
      <c r="AB157" s="103">
        <v>0</v>
      </c>
      <c r="AC157" s="103">
        <v>1</v>
      </c>
      <c r="AD157" s="103">
        <v>1</v>
      </c>
    </row>
    <row r="158" spans="1:30" s="391" customFormat="1" ht="45" customHeight="1" x14ac:dyDescent="0.15">
      <c r="A158" s="99">
        <v>162.70476190476199</v>
      </c>
      <c r="B158" s="99">
        <v>1</v>
      </c>
      <c r="C158" s="99" t="s">
        <v>272</v>
      </c>
      <c r="D158" s="99" t="s">
        <v>220</v>
      </c>
      <c r="E158" s="139" t="s">
        <v>221</v>
      </c>
      <c r="F158" s="99"/>
      <c r="G158" s="99" t="s">
        <v>57</v>
      </c>
      <c r="H158" s="99" t="s">
        <v>461</v>
      </c>
      <c r="I158" s="99"/>
      <c r="J158" s="99" t="s">
        <v>57</v>
      </c>
      <c r="K158" s="99" t="str">
        <f t="shared" si="2"/>
        <v>BPC0010060</v>
      </c>
      <c r="L158" s="99" t="s">
        <v>57</v>
      </c>
      <c r="M158" s="99" t="s">
        <v>61</v>
      </c>
      <c r="N158" s="99" t="s">
        <v>60</v>
      </c>
      <c r="O158" s="99" t="s">
        <v>62</v>
      </c>
      <c r="P158" s="99" t="s">
        <v>63</v>
      </c>
      <c r="Q158" s="99" t="s">
        <v>59</v>
      </c>
      <c r="R158" s="99" t="s">
        <v>59</v>
      </c>
      <c r="S158" s="99" t="s">
        <v>222</v>
      </c>
      <c r="T158" s="99" t="s">
        <v>59</v>
      </c>
      <c r="U158" s="99">
        <v>4.4999999999999998E-2</v>
      </c>
      <c r="V158" s="99" t="s">
        <v>59</v>
      </c>
      <c r="W158" s="99" t="s">
        <v>59</v>
      </c>
      <c r="X158" s="99" t="s">
        <v>59</v>
      </c>
      <c r="Y158" s="99" t="s">
        <v>59</v>
      </c>
      <c r="Z158" s="99" t="s">
        <v>59</v>
      </c>
      <c r="AA158" s="99">
        <v>1</v>
      </c>
      <c r="AB158" s="99">
        <v>1</v>
      </c>
      <c r="AC158" s="99">
        <v>1</v>
      </c>
      <c r="AD158" s="99">
        <v>1</v>
      </c>
    </row>
    <row r="159" spans="1:30" s="392" customFormat="1" ht="45" customHeight="1" x14ac:dyDescent="0.15">
      <c r="A159" s="83">
        <v>163.933333333333</v>
      </c>
      <c r="B159" s="83">
        <v>1</v>
      </c>
      <c r="C159" s="83" t="s">
        <v>312</v>
      </c>
      <c r="D159" s="83" t="s">
        <v>1309</v>
      </c>
      <c r="E159" s="84" t="s">
        <v>221</v>
      </c>
      <c r="F159" s="83" t="s">
        <v>1310</v>
      </c>
      <c r="G159" s="83" t="s">
        <v>57</v>
      </c>
      <c r="H159" s="83" t="s">
        <v>461</v>
      </c>
      <c r="I159" s="83"/>
      <c r="J159" s="83" t="s">
        <v>57</v>
      </c>
      <c r="K159" s="83" t="s">
        <v>1311</v>
      </c>
      <c r="L159" s="83" t="s">
        <v>57</v>
      </c>
      <c r="M159" s="83" t="s">
        <v>61</v>
      </c>
      <c r="N159" s="83" t="s">
        <v>60</v>
      </c>
      <c r="O159" s="83" t="s">
        <v>125</v>
      </c>
      <c r="P159" s="83" t="s">
        <v>59</v>
      </c>
      <c r="Q159" s="83" t="s">
        <v>59</v>
      </c>
      <c r="R159" s="83" t="s">
        <v>59</v>
      </c>
      <c r="S159" s="83" t="s">
        <v>222</v>
      </c>
      <c r="T159" s="83" t="s">
        <v>59</v>
      </c>
      <c r="U159" s="83">
        <v>4.4999999999999998E-2</v>
      </c>
      <c r="V159" s="83" t="s">
        <v>59</v>
      </c>
      <c r="W159" s="83" t="s">
        <v>59</v>
      </c>
      <c r="X159" s="83" t="s">
        <v>59</v>
      </c>
      <c r="Y159" s="83" t="s">
        <v>59</v>
      </c>
      <c r="Z159" s="83" t="s">
        <v>59</v>
      </c>
      <c r="AA159" s="83">
        <v>1</v>
      </c>
      <c r="AB159" s="83">
        <v>1</v>
      </c>
      <c r="AC159" s="83">
        <v>1</v>
      </c>
      <c r="AD159" s="83">
        <v>1</v>
      </c>
    </row>
    <row r="160" spans="1:30" s="105" customFormat="1" ht="45" customHeight="1" x14ac:dyDescent="0.15">
      <c r="A160" s="103">
        <v>163.933333333333</v>
      </c>
      <c r="B160" s="103">
        <v>1</v>
      </c>
      <c r="C160" s="103" t="s">
        <v>272</v>
      </c>
      <c r="D160" s="103" t="s">
        <v>223</v>
      </c>
      <c r="E160" s="104" t="s">
        <v>224</v>
      </c>
      <c r="F160" s="103" t="s">
        <v>32</v>
      </c>
      <c r="G160" s="103" t="s">
        <v>57</v>
      </c>
      <c r="H160" s="103" t="s">
        <v>461</v>
      </c>
      <c r="I160" s="103"/>
      <c r="J160" s="103" t="s">
        <v>57</v>
      </c>
      <c r="K160" s="103" t="str">
        <f t="shared" si="2"/>
        <v>BFA0010037</v>
      </c>
      <c r="L160" s="103" t="s">
        <v>57</v>
      </c>
      <c r="M160" s="103" t="s">
        <v>61</v>
      </c>
      <c r="N160" s="103" t="s">
        <v>60</v>
      </c>
      <c r="O160" s="103" t="s">
        <v>125</v>
      </c>
      <c r="P160" s="103" t="s">
        <v>59</v>
      </c>
      <c r="Q160" s="103" t="s">
        <v>59</v>
      </c>
      <c r="R160" s="103" t="s">
        <v>59</v>
      </c>
      <c r="S160" s="103" t="s">
        <v>225</v>
      </c>
      <c r="T160" s="103" t="s">
        <v>59</v>
      </c>
      <c r="U160" s="103">
        <v>2.7000000000000001E-3</v>
      </c>
      <c r="V160" s="103" t="s">
        <v>59</v>
      </c>
      <c r="W160" s="103" t="s">
        <v>59</v>
      </c>
      <c r="X160" s="103" t="s">
        <v>59</v>
      </c>
      <c r="Y160" s="103" t="s">
        <v>226</v>
      </c>
      <c r="Z160" s="103" t="s">
        <v>59</v>
      </c>
      <c r="AA160" s="103">
        <v>13</v>
      </c>
      <c r="AB160" s="103">
        <v>13</v>
      </c>
      <c r="AC160" s="103">
        <v>13</v>
      </c>
      <c r="AD160" s="103">
        <v>13</v>
      </c>
    </row>
    <row r="161" spans="1:31" s="105" customFormat="1" ht="45" customHeight="1" x14ac:dyDescent="0.15">
      <c r="A161" s="103">
        <v>165.16190476190499</v>
      </c>
      <c r="B161" s="103">
        <v>1</v>
      </c>
      <c r="C161" s="103" t="s">
        <v>272</v>
      </c>
      <c r="D161" s="103" t="s">
        <v>227</v>
      </c>
      <c r="E161" s="104" t="s">
        <v>228</v>
      </c>
      <c r="F161" s="103" t="s">
        <v>33</v>
      </c>
      <c r="G161" s="103" t="s">
        <v>57</v>
      </c>
      <c r="H161" s="103" t="s">
        <v>461</v>
      </c>
      <c r="I161" s="103"/>
      <c r="J161" s="103" t="s">
        <v>57</v>
      </c>
      <c r="K161" s="103" t="str">
        <f t="shared" si="2"/>
        <v>BFA0010038</v>
      </c>
      <c r="L161" s="103" t="s">
        <v>57</v>
      </c>
      <c r="M161" s="103" t="s">
        <v>61</v>
      </c>
      <c r="N161" s="103" t="s">
        <v>60</v>
      </c>
      <c r="O161" s="103" t="s">
        <v>125</v>
      </c>
      <c r="P161" s="103" t="s">
        <v>59</v>
      </c>
      <c r="Q161" s="103" t="s">
        <v>59</v>
      </c>
      <c r="R161" s="103" t="s">
        <v>59</v>
      </c>
      <c r="S161" s="103" t="s">
        <v>229</v>
      </c>
      <c r="T161" s="103" t="s">
        <v>59</v>
      </c>
      <c r="U161" s="103">
        <v>2.5999999999999999E-3</v>
      </c>
      <c r="V161" s="103" t="s">
        <v>59</v>
      </c>
      <c r="W161" s="103" t="s">
        <v>59</v>
      </c>
      <c r="X161" s="103" t="s">
        <v>59</v>
      </c>
      <c r="Y161" s="103" t="s">
        <v>226</v>
      </c>
      <c r="Z161" s="103" t="s">
        <v>59</v>
      </c>
      <c r="AA161" s="103">
        <v>10</v>
      </c>
      <c r="AB161" s="103">
        <v>10</v>
      </c>
      <c r="AC161" s="103">
        <v>10</v>
      </c>
      <c r="AD161" s="103">
        <v>10</v>
      </c>
    </row>
    <row r="162" spans="1:31" s="105" customFormat="1" ht="45" customHeight="1" x14ac:dyDescent="0.15">
      <c r="A162" s="103">
        <v>166.39047619047599</v>
      </c>
      <c r="B162" s="103">
        <v>1</v>
      </c>
      <c r="C162" s="103" t="s">
        <v>272</v>
      </c>
      <c r="D162" s="103" t="s">
        <v>230</v>
      </c>
      <c r="E162" s="104" t="s">
        <v>231</v>
      </c>
      <c r="F162" s="103" t="s">
        <v>34</v>
      </c>
      <c r="G162" s="103" t="s">
        <v>57</v>
      </c>
      <c r="H162" s="103" t="s">
        <v>461</v>
      </c>
      <c r="I162" s="103"/>
      <c r="J162" s="103" t="s">
        <v>57</v>
      </c>
      <c r="K162" s="103" t="str">
        <f t="shared" si="2"/>
        <v>BFA0010019</v>
      </c>
      <c r="L162" s="103" t="s">
        <v>57</v>
      </c>
      <c r="M162" s="103" t="s">
        <v>61</v>
      </c>
      <c r="N162" s="103" t="s">
        <v>60</v>
      </c>
      <c r="O162" s="103" t="s">
        <v>125</v>
      </c>
      <c r="P162" s="103" t="s">
        <v>59</v>
      </c>
      <c r="Q162" s="103" t="s">
        <v>59</v>
      </c>
      <c r="R162" s="103" t="s">
        <v>59</v>
      </c>
      <c r="S162" s="103" t="s">
        <v>59</v>
      </c>
      <c r="T162" s="103" t="s">
        <v>59</v>
      </c>
      <c r="U162" s="103">
        <v>1.9599999999999999E-2</v>
      </c>
      <c r="V162" s="103" t="s">
        <v>59</v>
      </c>
      <c r="W162" s="103" t="s">
        <v>59</v>
      </c>
      <c r="X162" s="103" t="s">
        <v>59</v>
      </c>
      <c r="Y162" s="103" t="s">
        <v>232</v>
      </c>
      <c r="Z162" s="103" t="s">
        <v>59</v>
      </c>
      <c r="AA162" s="103">
        <v>4</v>
      </c>
      <c r="AB162" s="103">
        <v>4</v>
      </c>
      <c r="AC162" s="103">
        <v>4</v>
      </c>
      <c r="AD162" s="103">
        <v>4</v>
      </c>
    </row>
    <row r="163" spans="1:31" s="105" customFormat="1" ht="45" customHeight="1" x14ac:dyDescent="0.15">
      <c r="A163" s="103">
        <v>167.61904761904799</v>
      </c>
      <c r="B163" s="103">
        <v>1</v>
      </c>
      <c r="C163" s="103" t="s">
        <v>59</v>
      </c>
      <c r="D163" s="103" t="s">
        <v>281</v>
      </c>
      <c r="E163" s="104" t="s">
        <v>282</v>
      </c>
      <c r="F163" s="103" t="s">
        <v>125</v>
      </c>
      <c r="G163" s="103" t="s">
        <v>57</v>
      </c>
      <c r="H163" s="103" t="s">
        <v>461</v>
      </c>
      <c r="I163" s="103"/>
      <c r="J163" s="103" t="s">
        <v>57</v>
      </c>
      <c r="K163" s="103" t="str">
        <f t="shared" si="2"/>
        <v>Q218B0816</v>
      </c>
      <c r="L163" s="103" t="s">
        <v>57</v>
      </c>
      <c r="M163" s="103" t="s">
        <v>61</v>
      </c>
      <c r="N163" s="103" t="s">
        <v>60</v>
      </c>
      <c r="O163" s="103" t="s">
        <v>125</v>
      </c>
      <c r="P163" s="103" t="s">
        <v>283</v>
      </c>
      <c r="Q163" s="103" t="s">
        <v>59</v>
      </c>
      <c r="R163" s="103" t="s">
        <v>59</v>
      </c>
      <c r="S163" s="103" t="s">
        <v>284</v>
      </c>
      <c r="T163" s="103" t="s">
        <v>59</v>
      </c>
      <c r="U163" s="103">
        <v>1.34E-2</v>
      </c>
      <c r="V163" s="103" t="s">
        <v>59</v>
      </c>
      <c r="W163" s="103" t="s">
        <v>59</v>
      </c>
      <c r="X163" s="103" t="s">
        <v>59</v>
      </c>
      <c r="Y163" s="103" t="s">
        <v>285</v>
      </c>
      <c r="Z163" s="103" t="s">
        <v>59</v>
      </c>
      <c r="AA163" s="103">
        <v>4</v>
      </c>
      <c r="AB163" s="103">
        <v>4</v>
      </c>
      <c r="AC163" s="103">
        <v>4</v>
      </c>
      <c r="AD163" s="103">
        <v>4</v>
      </c>
    </row>
    <row r="164" spans="1:31" s="105" customFormat="1" ht="45" customHeight="1" x14ac:dyDescent="0.15">
      <c r="A164" s="103">
        <v>168.84761904761899</v>
      </c>
      <c r="B164" s="103">
        <v>1</v>
      </c>
      <c r="C164" s="103" t="s">
        <v>272</v>
      </c>
      <c r="D164" s="103" t="s">
        <v>233</v>
      </c>
      <c r="E164" s="104" t="s">
        <v>234</v>
      </c>
      <c r="F164" s="103"/>
      <c r="G164" s="103" t="s">
        <v>57</v>
      </c>
      <c r="H164" s="103" t="s">
        <v>461</v>
      </c>
      <c r="I164" s="103"/>
      <c r="J164" s="103" t="s">
        <v>57</v>
      </c>
      <c r="K164" s="103" t="str">
        <f t="shared" si="2"/>
        <v>BCL0010004</v>
      </c>
      <c r="L164" s="103" t="s">
        <v>57</v>
      </c>
      <c r="M164" s="103" t="s">
        <v>61</v>
      </c>
      <c r="N164" s="103" t="s">
        <v>60</v>
      </c>
      <c r="O164" s="103" t="s">
        <v>125</v>
      </c>
      <c r="P164" s="103" t="s">
        <v>59</v>
      </c>
      <c r="Q164" s="103" t="s">
        <v>59</v>
      </c>
      <c r="R164" s="103" t="s">
        <v>59</v>
      </c>
      <c r="S164" s="103" t="s">
        <v>59</v>
      </c>
      <c r="T164" s="103" t="s">
        <v>59</v>
      </c>
      <c r="U164" s="103">
        <v>2E-3</v>
      </c>
      <c r="V164" s="103" t="s">
        <v>59</v>
      </c>
      <c r="W164" s="103" t="s">
        <v>59</v>
      </c>
      <c r="X164" s="103" t="s">
        <v>59</v>
      </c>
      <c r="Y164" s="103" t="s">
        <v>59</v>
      </c>
      <c r="Z164" s="103" t="s">
        <v>59</v>
      </c>
      <c r="AA164" s="103">
        <v>4</v>
      </c>
      <c r="AB164" s="103">
        <v>4</v>
      </c>
      <c r="AC164" s="103">
        <v>4</v>
      </c>
      <c r="AD164" s="103">
        <v>4</v>
      </c>
    </row>
    <row r="165" spans="1:31" s="105" customFormat="1" ht="45" customHeight="1" x14ac:dyDescent="0.15">
      <c r="A165" s="103">
        <v>170.07619047618999</v>
      </c>
      <c r="B165" s="103">
        <v>1</v>
      </c>
      <c r="C165" s="103" t="s">
        <v>272</v>
      </c>
      <c r="D165" s="103" t="s">
        <v>235</v>
      </c>
      <c r="E165" s="104" t="s">
        <v>236</v>
      </c>
      <c r="F165" s="103"/>
      <c r="G165" s="103" t="s">
        <v>57</v>
      </c>
      <c r="H165" s="103" t="s">
        <v>461</v>
      </c>
      <c r="I165" s="103"/>
      <c r="J165" s="103" t="s">
        <v>57</v>
      </c>
      <c r="K165" s="103" t="str">
        <f t="shared" si="2"/>
        <v>BCL0010005</v>
      </c>
      <c r="L165" s="103" t="s">
        <v>57</v>
      </c>
      <c r="M165" s="103" t="s">
        <v>61</v>
      </c>
      <c r="N165" s="103" t="s">
        <v>60</v>
      </c>
      <c r="O165" s="103" t="s">
        <v>125</v>
      </c>
      <c r="P165" s="103" t="s">
        <v>59</v>
      </c>
      <c r="Q165" s="103" t="s">
        <v>59</v>
      </c>
      <c r="R165" s="103" t="s">
        <v>59</v>
      </c>
      <c r="S165" s="103" t="s">
        <v>59</v>
      </c>
      <c r="T165" s="103" t="s">
        <v>59</v>
      </c>
      <c r="U165" s="103">
        <v>3.0000000000000001E-3</v>
      </c>
      <c r="V165" s="103" t="s">
        <v>59</v>
      </c>
      <c r="W165" s="103" t="s">
        <v>59</v>
      </c>
      <c r="X165" s="103" t="s">
        <v>59</v>
      </c>
      <c r="Y165" s="103" t="s">
        <v>59</v>
      </c>
      <c r="Z165" s="103" t="s">
        <v>59</v>
      </c>
      <c r="AA165" s="103">
        <v>2</v>
      </c>
      <c r="AB165" s="103">
        <v>2</v>
      </c>
      <c r="AC165" s="103">
        <v>2</v>
      </c>
      <c r="AD165" s="103">
        <v>2</v>
      </c>
    </row>
    <row r="166" spans="1:31" s="105" customFormat="1" ht="45" customHeight="1" x14ac:dyDescent="0.15">
      <c r="A166" s="103">
        <v>171.30476190476199</v>
      </c>
      <c r="B166" s="101">
        <v>1</v>
      </c>
      <c r="C166" s="101" t="s">
        <v>272</v>
      </c>
      <c r="D166" s="101" t="s">
        <v>237</v>
      </c>
      <c r="E166" s="102" t="s">
        <v>238</v>
      </c>
      <c r="F166" s="101"/>
      <c r="G166" s="101" t="s">
        <v>57</v>
      </c>
      <c r="H166" s="101" t="s">
        <v>461</v>
      </c>
      <c r="I166" s="101"/>
      <c r="J166" s="101" t="s">
        <v>57</v>
      </c>
      <c r="K166" s="101" t="str">
        <f t="shared" si="2"/>
        <v>SHT0011148</v>
      </c>
      <c r="L166" s="101" t="s">
        <v>57</v>
      </c>
      <c r="M166" s="101" t="s">
        <v>61</v>
      </c>
      <c r="N166" s="101" t="s">
        <v>60</v>
      </c>
      <c r="O166" s="101" t="s">
        <v>239</v>
      </c>
      <c r="P166" s="101" t="s">
        <v>59</v>
      </c>
      <c r="Q166" s="101" t="s">
        <v>59</v>
      </c>
      <c r="R166" s="101" t="s">
        <v>59</v>
      </c>
      <c r="S166" s="101" t="s">
        <v>59</v>
      </c>
      <c r="T166" s="101" t="s">
        <v>59</v>
      </c>
      <c r="U166" s="101">
        <v>0.1</v>
      </c>
      <c r="V166" s="101" t="s">
        <v>59</v>
      </c>
      <c r="W166" s="101" t="s">
        <v>59</v>
      </c>
      <c r="X166" s="101" t="s">
        <v>59</v>
      </c>
      <c r="Y166" s="101" t="s">
        <v>59</v>
      </c>
      <c r="Z166" s="101" t="s">
        <v>59</v>
      </c>
      <c r="AA166" s="101">
        <v>1</v>
      </c>
      <c r="AB166" s="101">
        <v>1</v>
      </c>
      <c r="AC166" s="101">
        <v>1</v>
      </c>
      <c r="AD166" s="101">
        <v>1</v>
      </c>
    </row>
    <row r="167" spans="1:31" s="105" customFormat="1" ht="45" customHeight="1" x14ac:dyDescent="0.15">
      <c r="A167" s="103">
        <v>172.53333333333299</v>
      </c>
      <c r="B167" s="101">
        <v>1</v>
      </c>
      <c r="C167" s="101" t="s">
        <v>272</v>
      </c>
      <c r="D167" s="101" t="s">
        <v>240</v>
      </c>
      <c r="E167" s="102" t="s">
        <v>241</v>
      </c>
      <c r="F167" s="101"/>
      <c r="G167" s="101" t="s">
        <v>57</v>
      </c>
      <c r="H167" s="101" t="s">
        <v>461</v>
      </c>
      <c r="I167" s="101"/>
      <c r="J167" s="101" t="s">
        <v>57</v>
      </c>
      <c r="K167" s="101" t="str">
        <f t="shared" si="2"/>
        <v>SHT0011149</v>
      </c>
      <c r="L167" s="101" t="s">
        <v>57</v>
      </c>
      <c r="M167" s="101" t="s">
        <v>61</v>
      </c>
      <c r="N167" s="101" t="s">
        <v>60</v>
      </c>
      <c r="O167" s="101" t="s">
        <v>239</v>
      </c>
      <c r="P167" s="101" t="s">
        <v>59</v>
      </c>
      <c r="Q167" s="101" t="s">
        <v>59</v>
      </c>
      <c r="R167" s="101" t="s">
        <v>59</v>
      </c>
      <c r="S167" s="101" t="s">
        <v>59</v>
      </c>
      <c r="T167" s="101" t="s">
        <v>59</v>
      </c>
      <c r="U167" s="101">
        <v>0.1</v>
      </c>
      <c r="V167" s="101" t="s">
        <v>59</v>
      </c>
      <c r="W167" s="101" t="s">
        <v>59</v>
      </c>
      <c r="X167" s="101" t="s">
        <v>59</v>
      </c>
      <c r="Y167" s="101" t="s">
        <v>59</v>
      </c>
      <c r="Z167" s="101" t="s">
        <v>59</v>
      </c>
      <c r="AA167" s="101">
        <v>1</v>
      </c>
      <c r="AB167" s="101">
        <v>1</v>
      </c>
      <c r="AC167" s="101">
        <v>1</v>
      </c>
      <c r="AD167" s="101">
        <v>1</v>
      </c>
    </row>
    <row r="168" spans="1:31" s="105" customFormat="1" ht="45" customHeight="1" x14ac:dyDescent="0.15">
      <c r="A168" s="103">
        <v>173.761904761903</v>
      </c>
      <c r="B168" s="106">
        <v>1</v>
      </c>
      <c r="C168" s="106" t="s">
        <v>392</v>
      </c>
      <c r="D168" s="28" t="s">
        <v>826</v>
      </c>
      <c r="E168" s="68" t="s">
        <v>557</v>
      </c>
      <c r="F168" s="28" t="s">
        <v>827</v>
      </c>
      <c r="G168" s="28" t="s">
        <v>66</v>
      </c>
      <c r="H168" s="28" t="s">
        <v>461</v>
      </c>
      <c r="I168" s="28"/>
      <c r="J168" s="29" t="s">
        <v>57</v>
      </c>
      <c r="K168" s="28" t="s">
        <v>826</v>
      </c>
      <c r="L168" s="29" t="s">
        <v>57</v>
      </c>
      <c r="M168" s="103" t="s">
        <v>61</v>
      </c>
      <c r="N168" s="103" t="s">
        <v>60</v>
      </c>
      <c r="O168" s="30" t="s">
        <v>558</v>
      </c>
      <c r="P168" s="30" t="s">
        <v>558</v>
      </c>
      <c r="Q168" s="30" t="s">
        <v>59</v>
      </c>
      <c r="R168" s="30" t="s">
        <v>59</v>
      </c>
      <c r="S168" s="28" t="s">
        <v>59</v>
      </c>
      <c r="T168" s="30" t="s">
        <v>59</v>
      </c>
      <c r="U168" s="31" t="s">
        <v>21</v>
      </c>
      <c r="V168" s="30" t="s">
        <v>59</v>
      </c>
      <c r="W168" s="30" t="s">
        <v>59</v>
      </c>
      <c r="X168" s="30" t="s">
        <v>59</v>
      </c>
      <c r="Y168" s="30" t="s">
        <v>59</v>
      </c>
      <c r="Z168" s="103"/>
      <c r="AA168" s="103">
        <v>1</v>
      </c>
      <c r="AB168" s="103">
        <v>1</v>
      </c>
      <c r="AC168" s="103">
        <v>1</v>
      </c>
      <c r="AD168" s="103">
        <v>1</v>
      </c>
      <c r="AE168" s="103"/>
    </row>
    <row r="169" spans="1:31" s="105" customFormat="1" ht="45" customHeight="1" x14ac:dyDescent="0.15">
      <c r="A169" s="103">
        <v>174.990476190474</v>
      </c>
      <c r="B169" s="106">
        <v>1</v>
      </c>
      <c r="C169" s="106" t="s">
        <v>392</v>
      </c>
      <c r="D169" s="28" t="s">
        <v>828</v>
      </c>
      <c r="E169" s="68" t="s">
        <v>560</v>
      </c>
      <c r="F169" s="28" t="s">
        <v>418</v>
      </c>
      <c r="G169" s="28" t="s">
        <v>66</v>
      </c>
      <c r="H169" s="28" t="s">
        <v>461</v>
      </c>
      <c r="I169" s="28"/>
      <c r="J169" s="29" t="s">
        <v>57</v>
      </c>
      <c r="K169" s="28" t="s">
        <v>828</v>
      </c>
      <c r="L169" s="29" t="s">
        <v>57</v>
      </c>
      <c r="M169" s="103" t="s">
        <v>61</v>
      </c>
      <c r="N169" s="103" t="s">
        <v>60</v>
      </c>
      <c r="O169" s="30" t="s">
        <v>558</v>
      </c>
      <c r="P169" s="30" t="s">
        <v>558</v>
      </c>
      <c r="Q169" s="30" t="s">
        <v>59</v>
      </c>
      <c r="R169" s="30" t="s">
        <v>59</v>
      </c>
      <c r="S169" s="28" t="s">
        <v>59</v>
      </c>
      <c r="T169" s="30" t="s">
        <v>59</v>
      </c>
      <c r="U169" s="31" t="s">
        <v>336</v>
      </c>
      <c r="V169" s="30" t="s">
        <v>59</v>
      </c>
      <c r="W169" s="30" t="s">
        <v>59</v>
      </c>
      <c r="X169" s="30" t="s">
        <v>59</v>
      </c>
      <c r="Y169" s="30" t="s">
        <v>59</v>
      </c>
      <c r="Z169" s="103"/>
      <c r="AA169" s="103">
        <v>1</v>
      </c>
      <c r="AB169" s="103">
        <v>1</v>
      </c>
      <c r="AC169" s="103">
        <v>1</v>
      </c>
      <c r="AD169" s="103">
        <v>1</v>
      </c>
      <c r="AE169" s="103"/>
    </row>
    <row r="170" spans="1:31" s="105" customFormat="1" ht="45" customHeight="1" x14ac:dyDescent="0.15">
      <c r="A170" s="103">
        <v>176.219047619045</v>
      </c>
      <c r="B170" s="106">
        <v>1</v>
      </c>
      <c r="C170" s="106" t="s">
        <v>392</v>
      </c>
      <c r="D170" s="28" t="s">
        <v>829</v>
      </c>
      <c r="E170" s="68" t="s">
        <v>562</v>
      </c>
      <c r="F170" s="28" t="s">
        <v>418</v>
      </c>
      <c r="G170" s="28" t="s">
        <v>66</v>
      </c>
      <c r="H170" s="28" t="s">
        <v>461</v>
      </c>
      <c r="I170" s="28"/>
      <c r="J170" s="29" t="s">
        <v>57</v>
      </c>
      <c r="K170" s="28" t="s">
        <v>829</v>
      </c>
      <c r="L170" s="29" t="s">
        <v>57</v>
      </c>
      <c r="M170" s="103" t="s">
        <v>61</v>
      </c>
      <c r="N170" s="103" t="s">
        <v>60</v>
      </c>
      <c r="O170" s="30" t="s">
        <v>558</v>
      </c>
      <c r="P170" s="30" t="s">
        <v>558</v>
      </c>
      <c r="Q170" s="30" t="s">
        <v>59</v>
      </c>
      <c r="R170" s="30" t="s">
        <v>59</v>
      </c>
      <c r="S170" s="28" t="s">
        <v>59</v>
      </c>
      <c r="T170" s="30" t="s">
        <v>59</v>
      </c>
      <c r="U170" s="31" t="s">
        <v>336</v>
      </c>
      <c r="V170" s="30" t="s">
        <v>59</v>
      </c>
      <c r="W170" s="30" t="s">
        <v>59</v>
      </c>
      <c r="X170" s="30" t="s">
        <v>59</v>
      </c>
      <c r="Y170" s="30" t="s">
        <v>59</v>
      </c>
      <c r="Z170" s="103"/>
      <c r="AA170" s="103">
        <v>1</v>
      </c>
      <c r="AB170" s="103">
        <v>1</v>
      </c>
      <c r="AC170" s="103">
        <v>1</v>
      </c>
      <c r="AD170" s="103">
        <v>1</v>
      </c>
      <c r="AE170" s="103"/>
    </row>
    <row r="171" spans="1:31" s="105" customFormat="1" ht="45" customHeight="1" x14ac:dyDescent="0.15">
      <c r="A171" s="103">
        <v>177.447619047616</v>
      </c>
      <c r="B171" s="103">
        <v>1</v>
      </c>
      <c r="C171" s="103" t="s">
        <v>338</v>
      </c>
      <c r="D171" s="103" t="s">
        <v>622</v>
      </c>
      <c r="E171" s="104" t="s">
        <v>990</v>
      </c>
      <c r="F171" s="103" t="s">
        <v>335</v>
      </c>
      <c r="G171" s="103" t="s">
        <v>57</v>
      </c>
      <c r="H171" s="103" t="s">
        <v>461</v>
      </c>
      <c r="I171" s="103" t="s">
        <v>336</v>
      </c>
      <c r="J171" s="103" t="s">
        <v>57</v>
      </c>
      <c r="K171" s="103" t="str">
        <f t="shared" si="2"/>
        <v>SHT0016462</v>
      </c>
      <c r="L171" s="103" t="s">
        <v>57</v>
      </c>
      <c r="M171" s="103" t="s">
        <v>60</v>
      </c>
      <c r="N171" s="103" t="s">
        <v>61</v>
      </c>
      <c r="O171" s="103" t="s">
        <v>336</v>
      </c>
      <c r="P171" s="103" t="s">
        <v>59</v>
      </c>
      <c r="Q171" s="103" t="s">
        <v>59</v>
      </c>
      <c r="R171" s="103" t="s">
        <v>59</v>
      </c>
      <c r="S171" s="103" t="s">
        <v>59</v>
      </c>
      <c r="T171" s="103" t="s">
        <v>59</v>
      </c>
      <c r="U171" s="103" t="s">
        <v>388</v>
      </c>
      <c r="V171" s="103" t="s">
        <v>59</v>
      </c>
      <c r="W171" s="103" t="s">
        <v>59</v>
      </c>
      <c r="X171" s="103" t="s">
        <v>59</v>
      </c>
      <c r="Y171" s="103"/>
      <c r="Z171" s="103"/>
      <c r="AA171" s="103">
        <v>1</v>
      </c>
      <c r="AB171" s="103">
        <v>1</v>
      </c>
      <c r="AC171" s="103">
        <v>1</v>
      </c>
      <c r="AD171" s="103">
        <v>1</v>
      </c>
    </row>
    <row r="172" spans="1:31" s="105" customFormat="1" ht="45" customHeight="1" x14ac:dyDescent="0.15">
      <c r="A172" s="103">
        <v>178.676190476187</v>
      </c>
      <c r="B172" s="103">
        <v>1</v>
      </c>
      <c r="C172" s="103" t="s">
        <v>564</v>
      </c>
      <c r="D172" s="103" t="s">
        <v>565</v>
      </c>
      <c r="E172" s="104" t="s">
        <v>566</v>
      </c>
      <c r="F172" s="103" t="s">
        <v>337</v>
      </c>
      <c r="G172" s="103" t="s">
        <v>57</v>
      </c>
      <c r="H172" s="103" t="s">
        <v>461</v>
      </c>
      <c r="I172" s="103" t="s">
        <v>336</v>
      </c>
      <c r="J172" s="103" t="s">
        <v>57</v>
      </c>
      <c r="K172" s="103" t="str">
        <f t="shared" si="2"/>
        <v>TWA0000185</v>
      </c>
      <c r="L172" s="103" t="s">
        <v>57</v>
      </c>
      <c r="M172" s="103" t="s">
        <v>61</v>
      </c>
      <c r="N172" s="103" t="s">
        <v>60</v>
      </c>
      <c r="O172" s="103" t="s">
        <v>336</v>
      </c>
      <c r="P172" s="103" t="s">
        <v>59</v>
      </c>
      <c r="Q172" s="103" t="s">
        <v>59</v>
      </c>
      <c r="R172" s="103" t="s">
        <v>59</v>
      </c>
      <c r="S172" s="103" t="s">
        <v>59</v>
      </c>
      <c r="T172" s="103" t="s">
        <v>59</v>
      </c>
      <c r="U172" s="103" t="s">
        <v>59</v>
      </c>
      <c r="V172" s="103" t="s">
        <v>59</v>
      </c>
      <c r="W172" s="103" t="s">
        <v>59</v>
      </c>
      <c r="X172" s="103" t="s">
        <v>59</v>
      </c>
      <c r="Y172" s="103" t="s">
        <v>59</v>
      </c>
      <c r="Z172" s="103" t="s">
        <v>59</v>
      </c>
      <c r="AA172" s="103">
        <v>2</v>
      </c>
      <c r="AB172" s="103">
        <v>2</v>
      </c>
      <c r="AC172" s="103">
        <v>2</v>
      </c>
      <c r="AD172" s="103">
        <v>2</v>
      </c>
    </row>
    <row r="173" spans="1:31" ht="34.5" customHeight="1" x14ac:dyDescent="0.15"/>
    <row r="174" spans="1:31" ht="34.5" customHeight="1" x14ac:dyDescent="0.15"/>
    <row r="175" spans="1:31" ht="34.5" customHeight="1" x14ac:dyDescent="0.15"/>
    <row r="176" spans="1:31" ht="34.5" customHeight="1" x14ac:dyDescent="0.15"/>
  </sheetData>
  <autoFilter ref="A9:AA172" xr:uid="{00000000-0009-0000-0000-000002000000}"/>
  <mergeCells count="40">
    <mergeCell ref="F92:F93"/>
    <mergeCell ref="F113:F120"/>
    <mergeCell ref="F2:Y7"/>
    <mergeCell ref="A2:B3"/>
    <mergeCell ref="C2:E3"/>
    <mergeCell ref="A4:E4"/>
    <mergeCell ref="A5:C5"/>
    <mergeCell ref="D5:E5"/>
    <mergeCell ref="A6:E6"/>
    <mergeCell ref="A7:E7"/>
    <mergeCell ref="N8:N9"/>
    <mergeCell ref="O8:O9"/>
    <mergeCell ref="P8:P9"/>
    <mergeCell ref="R8:R9"/>
    <mergeCell ref="Q8:Q9"/>
    <mergeCell ref="Z8:Z9"/>
    <mergeCell ref="AA8:AA9"/>
    <mergeCell ref="S8:S9"/>
    <mergeCell ref="U8:U9"/>
    <mergeCell ref="Y8:Y9"/>
    <mergeCell ref="T8:T9"/>
    <mergeCell ref="V8:V9"/>
    <mergeCell ref="W8:W9"/>
    <mergeCell ref="X8:X9"/>
    <mergeCell ref="AB8:AB9"/>
    <mergeCell ref="AC8:AC9"/>
    <mergeCell ref="AD8:AD9"/>
    <mergeCell ref="L8:L9"/>
    <mergeCell ref="A1:AA1"/>
    <mergeCell ref="G8:G9"/>
    <mergeCell ref="H8:H9"/>
    <mergeCell ref="I8:I9"/>
    <mergeCell ref="J8:J9"/>
    <mergeCell ref="K8:K9"/>
    <mergeCell ref="A8:A9"/>
    <mergeCell ref="C8:C9"/>
    <mergeCell ref="D8:D9"/>
    <mergeCell ref="E8:E9"/>
    <mergeCell ref="F8:F9"/>
    <mergeCell ref="M8:M9"/>
  </mergeCells>
  <phoneticPr fontId="35" type="noConversion"/>
  <conditionalFormatting sqref="C1:C1048576">
    <cfRule type="cellIs" dxfId="234" priority="1" operator="equal">
      <formula>"重汽出口3.0"</formula>
    </cfRule>
  </conditionalFormatting>
  <conditionalFormatting sqref="C35">
    <cfRule type="cellIs" dxfId="233" priority="44" operator="equal">
      <formula>"重汽出口3.0"</formula>
    </cfRule>
  </conditionalFormatting>
  <conditionalFormatting sqref="C168:C170">
    <cfRule type="cellIs" dxfId="232" priority="7" operator="equal">
      <formula>"重汽出口3.0"</formula>
    </cfRule>
  </conditionalFormatting>
  <conditionalFormatting sqref="D1:D7">
    <cfRule type="duplicateValues" dxfId="231" priority="266"/>
  </conditionalFormatting>
  <conditionalFormatting sqref="D10:D34 D36:D130 D171:D172 D132:D167">
    <cfRule type="duplicateValues" dxfId="230" priority="692"/>
  </conditionalFormatting>
  <conditionalFormatting sqref="D35">
    <cfRule type="duplicateValues" dxfId="229" priority="695"/>
  </conditionalFormatting>
  <conditionalFormatting sqref="D131">
    <cfRule type="duplicateValues" dxfId="228" priority="31"/>
  </conditionalFormatting>
  <conditionalFormatting sqref="D168">
    <cfRule type="duplicateValues" dxfId="227" priority="10"/>
  </conditionalFormatting>
  <conditionalFormatting sqref="D168:D170">
    <cfRule type="duplicateValues" dxfId="226" priority="8"/>
  </conditionalFormatting>
  <conditionalFormatting sqref="D169:D170">
    <cfRule type="duplicateValues" dxfId="225" priority="9"/>
  </conditionalFormatting>
  <conditionalFormatting sqref="K2:K7">
    <cfRule type="duplicateValues" dxfId="224" priority="267"/>
  </conditionalFormatting>
  <conditionalFormatting sqref="K10:K34 K36:K130 K171:K172 K132:K167">
    <cfRule type="duplicateValues" dxfId="223" priority="46"/>
  </conditionalFormatting>
  <conditionalFormatting sqref="K35">
    <cfRule type="duplicateValues" dxfId="222" priority="696"/>
  </conditionalFormatting>
  <conditionalFormatting sqref="K131">
    <cfRule type="duplicateValues" dxfId="221" priority="30"/>
  </conditionalFormatting>
  <conditionalFormatting sqref="K168">
    <cfRule type="duplicateValues" dxfId="220" priority="6"/>
  </conditionalFormatting>
  <conditionalFormatting sqref="K168:K170">
    <cfRule type="duplicateValues" dxfId="219" priority="4"/>
  </conditionalFormatting>
  <conditionalFormatting sqref="K169:K170">
    <cfRule type="duplicateValues" dxfId="218" priority="5"/>
  </conditionalFormatting>
  <conditionalFormatting sqref="M1:N7">
    <cfRule type="cellIs" dxfId="217" priority="263" operator="equal">
      <formula>"N"</formula>
    </cfRule>
    <cfRule type="cellIs" dxfId="216" priority="264" operator="equal">
      <formula>"Y"</formula>
    </cfRule>
  </conditionalFormatting>
  <conditionalFormatting sqref="M10:N172">
    <cfRule type="cellIs" dxfId="215" priority="2" operator="equal">
      <formula>"N"</formula>
    </cfRule>
    <cfRule type="cellIs" dxfId="214" priority="3" operator="equal">
      <formula>"Y"</formula>
    </cfRule>
  </conditionalFormatting>
  <conditionalFormatting sqref="AA1:AD2 AA3:AB3 AA4:AD7">
    <cfRule type="cellIs" dxfId="213" priority="261" operator="equal">
      <formula>1</formula>
    </cfRule>
    <cfRule type="cellIs" dxfId="212" priority="262" operator="equal">
      <formula>0</formula>
    </cfRule>
  </conditionalFormatting>
  <conditionalFormatting sqref="AA10:AD172">
    <cfRule type="cellIs" dxfId="211" priority="11" operator="equal">
      <formula>1</formula>
    </cfRule>
    <cfRule type="cellIs" dxfId="210" priority="12" operator="equal">
      <formula>0</formula>
    </cfRule>
  </conditionalFormatting>
  <conditionalFormatting sqref="AC3:AD3">
    <cfRule type="duplicateValues" dxfId="209" priority="51"/>
  </conditionalFormatting>
  <conditionalFormatting sqref="AE168:AE170">
    <cfRule type="cellIs" dxfId="208" priority="23" operator="equal">
      <formula>1</formula>
    </cfRule>
    <cfRule type="cellIs" dxfId="207" priority="24" operator="equal">
      <formula>0</formula>
    </cfRule>
  </conditionalFormatting>
  <dataValidations count="7">
    <dataValidation type="list" allowBlank="1" showInputMessage="1" showErrorMessage="1" sqref="Y108" xr:uid="{00000000-0002-0000-0200-000000000000}">
      <formula1>"镀白锌,发黑,氧化铁皮膜,电泳（ED),镀黑锌,热处理（调质处理）,喷漆,"</formula1>
    </dataValidation>
    <dataValidation type="list" allowBlank="1" showInputMessage="1" showErrorMessage="1" sqref="O164:O165 O162 O20 O87 O80:O81 P82 O83:O84 O97 O91:O92" xr:uid="{00000000-0002-0000-0200-000001000000}">
      <formula1>"装配总成件,焊接总成件,面料,塑料件,钣金件,机加工件,标准件,非标件,线材件,管材件,圆钢"</formula1>
    </dataValidation>
    <dataValidation type="list" allowBlank="1" showInputMessage="1" showErrorMessage="1" sqref="O159:O161 O25 O63:O66 O58:O61 O109:O110 O68:O74 O156:O157 O145:O152 O78 O139:O143 O121 O123 O125:O137" xr:uid="{00000000-0002-0000-0200-000002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153:Y155" xr:uid="{00000000-0002-0000-0200-000003000000}">
      <formula1>"自制,外购"</formula1>
    </dataValidation>
    <dataValidation type="list" allowBlank="1" showInputMessage="1" showErrorMessage="1" sqref="Y133 Y88 Y90:Y92" xr:uid="{00000000-0002-0000-0200-000004000000}">
      <formula1>"镀白锌,发黑,氧化铁皮膜,电泳（ED),——,镀黑锌,热处理（调质处理）,喷漆,"</formula1>
    </dataValidation>
    <dataValidation allowBlank="1" showErrorMessage="1" sqref="R85:R86" xr:uid="{00000000-0002-0000-0200-000005000000}"/>
    <dataValidation type="list" allowBlank="1" showInputMessage="1" showErrorMessage="1" sqref="M10:N172" xr:uid="{00000000-0002-0000-0200-000006000000}">
      <formula1>"Y,N"</formula1>
    </dataValidation>
  </dataValidations>
  <printOptions horizontalCentered="1"/>
  <pageMargins left="0.31496062992126" right="0.27559055118110198" top="0.196850393700787" bottom="0.35433070866141703" header="0.31496062992126" footer="0.31496062992126"/>
  <pageSetup paperSize="6" scale="30" fitToHeight="0" orientation="landscape" r:id="rId1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W78"/>
  <sheetViews>
    <sheetView view="pageBreakPreview" zoomScale="85" zoomScaleSheetLayoutView="85" workbookViewId="0">
      <selection activeCell="G6" sqref="G6:I6"/>
    </sheetView>
  </sheetViews>
  <sheetFormatPr defaultColWidth="4.625" defaultRowHeight="17.25" x14ac:dyDescent="0.15"/>
  <cols>
    <col min="1" max="1" width="3.75" style="236" customWidth="1"/>
    <col min="2" max="2" width="10.875" style="236" customWidth="1"/>
    <col min="3" max="3" width="19.625" style="236" customWidth="1"/>
    <col min="4" max="4" width="27.875" style="236" customWidth="1"/>
    <col min="5" max="5" width="25.875" style="236" customWidth="1"/>
    <col min="6" max="6" width="16.625" style="236" customWidth="1"/>
    <col min="7" max="7" width="0.125" style="236" customWidth="1"/>
    <col min="8" max="8" width="15" style="236" customWidth="1"/>
    <col min="9" max="9" width="15.75" style="236" customWidth="1"/>
    <col min="10" max="10" width="5" style="236" customWidth="1"/>
    <col min="11" max="11" width="5.875" style="236" customWidth="1"/>
    <col min="12" max="12" width="7.875" style="236" customWidth="1"/>
    <col min="13" max="13" width="6.125" style="236" customWidth="1"/>
    <col min="14" max="14" width="13.125" style="236" customWidth="1"/>
    <col min="15" max="15" width="21" style="236" customWidth="1"/>
    <col min="16" max="16" width="4.625" style="236" customWidth="1"/>
    <col min="17" max="17" width="8" style="236" customWidth="1"/>
    <col min="18" max="18" width="11.5" style="236" customWidth="1"/>
    <col min="19" max="19" width="11.625" style="236" customWidth="1"/>
    <col min="20" max="20" width="13.125" style="236" customWidth="1"/>
    <col min="21" max="21" width="10" style="236" customWidth="1"/>
    <col min="22" max="22" width="11.25" style="236" customWidth="1"/>
    <col min="23" max="243" width="9" style="236" customWidth="1"/>
    <col min="244" max="244" width="3.125" style="236" customWidth="1"/>
    <col min="245" max="245" width="7.625" style="236" customWidth="1"/>
    <col min="246" max="246" width="4.125" style="236" customWidth="1"/>
    <col min="247" max="247" width="17" style="236" customWidth="1"/>
    <col min="248" max="248" width="3.625" style="236" customWidth="1"/>
    <col min="249" max="249" width="9.125" style="236" customWidth="1"/>
    <col min="250" max="250" width="3.625" style="236" customWidth="1"/>
    <col min="251" max="16384" width="4.625" style="236"/>
  </cols>
  <sheetData>
    <row r="1" spans="1:23" s="170" customFormat="1" ht="30.75" customHeight="1" x14ac:dyDescent="0.15">
      <c r="A1" s="326"/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238"/>
      <c r="O1" s="238"/>
      <c r="P1" s="238"/>
      <c r="Q1" s="238"/>
      <c r="R1" s="328" t="s">
        <v>421</v>
      </c>
      <c r="S1" s="328"/>
      <c r="T1" s="328"/>
      <c r="U1" s="328"/>
      <c r="V1" s="328"/>
      <c r="W1" s="238"/>
    </row>
    <row r="2" spans="1:23" s="170" customFormat="1" ht="34.5" customHeight="1" thickBot="1" x14ac:dyDescent="0.2">
      <c r="A2" s="237" t="s">
        <v>242</v>
      </c>
      <c r="B2" s="237"/>
      <c r="C2" s="165"/>
      <c r="D2" s="165"/>
      <c r="E2" s="329" t="s">
        <v>243</v>
      </c>
      <c r="F2" s="329"/>
      <c r="G2" s="329"/>
      <c r="H2" s="329"/>
      <c r="I2" s="329"/>
      <c r="J2" s="329"/>
      <c r="K2" s="329"/>
      <c r="L2" s="329"/>
      <c r="M2" s="329"/>
      <c r="R2" s="328"/>
      <c r="S2" s="328"/>
      <c r="T2" s="328"/>
      <c r="U2" s="328"/>
      <c r="V2" s="328"/>
    </row>
    <row r="3" spans="1:23" s="170" customFormat="1" ht="28.5" customHeight="1" x14ac:dyDescent="0.15">
      <c r="A3" s="330" t="s">
        <v>244</v>
      </c>
      <c r="B3" s="331"/>
      <c r="C3" s="333" t="s">
        <v>331</v>
      </c>
      <c r="D3" s="333"/>
      <c r="E3" s="334" t="s">
        <v>420</v>
      </c>
      <c r="F3" s="334"/>
      <c r="G3" s="334"/>
      <c r="H3" s="334"/>
      <c r="I3" s="334"/>
      <c r="J3" s="334"/>
      <c r="K3" s="334"/>
      <c r="L3" s="334"/>
      <c r="M3" s="334"/>
      <c r="N3" s="334"/>
      <c r="O3" s="166"/>
      <c r="P3" s="335" t="s">
        <v>245</v>
      </c>
      <c r="Q3" s="335"/>
      <c r="R3" s="167" t="s">
        <v>246</v>
      </c>
      <c r="S3" s="167" t="s">
        <v>247</v>
      </c>
      <c r="T3" s="167" t="s">
        <v>248</v>
      </c>
      <c r="U3" s="168" t="s">
        <v>249</v>
      </c>
      <c r="V3" s="169" t="s">
        <v>250</v>
      </c>
      <c r="W3" s="239"/>
    </row>
    <row r="4" spans="1:23" s="170" customFormat="1" ht="36" customHeight="1" x14ac:dyDescent="0.15">
      <c r="A4" s="332"/>
      <c r="B4" s="266"/>
      <c r="C4" s="259"/>
      <c r="D4" s="259"/>
      <c r="E4" s="336" t="s">
        <v>251</v>
      </c>
      <c r="F4" s="336"/>
      <c r="G4" s="336"/>
      <c r="H4" s="336"/>
      <c r="I4" s="336"/>
      <c r="J4" s="336"/>
      <c r="K4" s="336"/>
      <c r="L4" s="336"/>
      <c r="M4" s="336"/>
      <c r="N4" s="337"/>
      <c r="O4" s="337"/>
      <c r="P4" s="263" t="s">
        <v>252</v>
      </c>
      <c r="Q4" s="263"/>
      <c r="R4" s="7"/>
      <c r="S4" s="7"/>
      <c r="T4" s="8"/>
      <c r="U4" s="9" t="s">
        <v>253</v>
      </c>
      <c r="V4" s="171">
        <v>45169</v>
      </c>
      <c r="W4" s="239"/>
    </row>
    <row r="5" spans="1:23" ht="36.75" customHeight="1" x14ac:dyDescent="0.15">
      <c r="A5" s="325" t="s">
        <v>254</v>
      </c>
      <c r="B5" s="264"/>
      <c r="C5" s="264"/>
      <c r="D5" s="10" t="s">
        <v>255</v>
      </c>
      <c r="E5" s="265" t="s">
        <v>340</v>
      </c>
      <c r="F5" s="265"/>
      <c r="G5" s="265" t="s">
        <v>341</v>
      </c>
      <c r="H5" s="265"/>
      <c r="I5" s="265"/>
      <c r="J5" s="265"/>
      <c r="K5" s="265"/>
      <c r="L5" s="265"/>
      <c r="M5" s="265"/>
      <c r="N5" s="265"/>
      <c r="O5" s="265"/>
      <c r="P5" s="265" t="s">
        <v>259</v>
      </c>
      <c r="Q5" s="265"/>
      <c r="R5" s="254" t="s">
        <v>47</v>
      </c>
      <c r="S5" s="254"/>
      <c r="T5" s="254" t="s">
        <v>260</v>
      </c>
      <c r="U5" s="254"/>
      <c r="V5" s="338"/>
    </row>
    <row r="6" spans="1:23" ht="66" customHeight="1" x14ac:dyDescent="0.15">
      <c r="A6" s="339"/>
      <c r="B6" s="265"/>
      <c r="C6" s="265"/>
      <c r="D6" s="10">
        <v>1</v>
      </c>
      <c r="E6" s="340" t="s">
        <v>1098</v>
      </c>
      <c r="F6" s="341"/>
      <c r="G6" s="252" t="s">
        <v>868</v>
      </c>
      <c r="H6" s="252"/>
      <c r="I6" s="252"/>
      <c r="J6" s="342" t="s">
        <v>343</v>
      </c>
      <c r="K6" s="343"/>
      <c r="L6" s="343"/>
      <c r="M6" s="343"/>
      <c r="N6" s="343"/>
      <c r="O6" s="344"/>
      <c r="P6" s="252"/>
      <c r="Q6" s="252"/>
      <c r="R6" s="254"/>
      <c r="S6" s="254"/>
      <c r="T6" s="345"/>
      <c r="U6" s="346"/>
      <c r="V6" s="347"/>
    </row>
    <row r="7" spans="1:23" ht="42" customHeight="1" x14ac:dyDescent="0.15">
      <c r="A7" s="339"/>
      <c r="B7" s="265"/>
      <c r="C7" s="265"/>
      <c r="D7" s="10">
        <v>2</v>
      </c>
      <c r="E7" s="340" t="s">
        <v>1099</v>
      </c>
      <c r="F7" s="341"/>
      <c r="G7" s="252" t="s">
        <v>867</v>
      </c>
      <c r="H7" s="252"/>
      <c r="I7" s="252"/>
      <c r="J7" s="342" t="s">
        <v>869</v>
      </c>
      <c r="K7" s="343"/>
      <c r="L7" s="343"/>
      <c r="M7" s="343"/>
      <c r="N7" s="343"/>
      <c r="O7" s="344"/>
      <c r="P7" s="252"/>
      <c r="Q7" s="252"/>
      <c r="R7" s="254"/>
      <c r="S7" s="254"/>
      <c r="T7" s="345"/>
      <c r="U7" s="346"/>
      <c r="V7" s="347"/>
    </row>
    <row r="8" spans="1:23" ht="42" customHeight="1" x14ac:dyDescent="0.15">
      <c r="A8" s="339"/>
      <c r="B8" s="265"/>
      <c r="C8" s="265"/>
      <c r="D8" s="10">
        <v>3</v>
      </c>
      <c r="E8" s="340"/>
      <c r="F8" s="341"/>
      <c r="G8" s="252" t="s">
        <v>1153</v>
      </c>
      <c r="H8" s="252"/>
      <c r="I8" s="252"/>
      <c r="J8" s="342"/>
      <c r="K8" s="343"/>
      <c r="L8" s="343"/>
      <c r="M8" s="343"/>
      <c r="N8" s="343"/>
      <c r="O8" s="344"/>
      <c r="P8" s="252"/>
      <c r="Q8" s="252"/>
      <c r="R8" s="254"/>
      <c r="S8" s="254"/>
      <c r="T8" s="345"/>
      <c r="U8" s="346"/>
      <c r="V8" s="347"/>
    </row>
    <row r="9" spans="1:23" ht="42" customHeight="1" x14ac:dyDescent="0.15">
      <c r="A9" s="339"/>
      <c r="B9" s="265"/>
      <c r="C9" s="265"/>
      <c r="D9" s="10">
        <v>4</v>
      </c>
      <c r="E9" s="340"/>
      <c r="F9" s="341"/>
      <c r="G9" s="252"/>
      <c r="H9" s="252"/>
      <c r="I9" s="252"/>
      <c r="J9" s="342"/>
      <c r="K9" s="343"/>
      <c r="L9" s="343"/>
      <c r="M9" s="343"/>
      <c r="N9" s="343"/>
      <c r="O9" s="344"/>
      <c r="P9" s="252"/>
      <c r="Q9" s="252"/>
      <c r="R9" s="254"/>
      <c r="S9" s="254"/>
      <c r="T9" s="345"/>
      <c r="U9" s="346"/>
      <c r="V9" s="347"/>
    </row>
    <row r="10" spans="1:23" ht="42" customHeight="1" x14ac:dyDescent="0.15">
      <c r="A10" s="339"/>
      <c r="B10" s="265"/>
      <c r="C10" s="265"/>
      <c r="D10" s="10">
        <v>5</v>
      </c>
      <c r="E10" s="252"/>
      <c r="F10" s="252"/>
      <c r="G10" s="250"/>
      <c r="H10" s="250"/>
      <c r="I10" s="250"/>
      <c r="J10" s="349"/>
      <c r="K10" s="349"/>
      <c r="L10" s="349"/>
      <c r="M10" s="349"/>
      <c r="N10" s="349"/>
      <c r="O10" s="349"/>
      <c r="P10" s="252"/>
      <c r="Q10" s="252"/>
      <c r="R10" s="254"/>
      <c r="S10" s="254"/>
      <c r="T10" s="248"/>
      <c r="U10" s="248"/>
      <c r="V10" s="350"/>
    </row>
    <row r="11" spans="1:23" ht="22.5" customHeight="1" x14ac:dyDescent="0.15">
      <c r="A11" s="339"/>
      <c r="B11" s="265"/>
      <c r="C11" s="265"/>
      <c r="D11" s="10">
        <v>6</v>
      </c>
      <c r="E11" s="250"/>
      <c r="F11" s="250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4"/>
      <c r="S11" s="254"/>
      <c r="T11" s="280"/>
      <c r="U11" s="280"/>
      <c r="V11" s="348"/>
    </row>
    <row r="12" spans="1:23" ht="29.25" customHeight="1" x14ac:dyDescent="0.15">
      <c r="A12" s="351" t="s">
        <v>261</v>
      </c>
      <c r="B12" s="254"/>
      <c r="C12" s="254"/>
      <c r="D12" s="11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338"/>
    </row>
    <row r="13" spans="1:23" ht="33.75" customHeight="1" x14ac:dyDescent="0.15">
      <c r="A13" s="172" t="s">
        <v>262</v>
      </c>
      <c r="B13" s="11" t="s">
        <v>263</v>
      </c>
      <c r="C13" s="11" t="s">
        <v>344</v>
      </c>
      <c r="D13" s="11" t="s">
        <v>345</v>
      </c>
      <c r="E13" s="11" t="s">
        <v>346</v>
      </c>
      <c r="F13" s="11" t="s">
        <v>347</v>
      </c>
      <c r="G13" s="11"/>
      <c r="H13" s="11" t="s">
        <v>348</v>
      </c>
      <c r="I13" s="11"/>
      <c r="J13" s="11" t="s">
        <v>262</v>
      </c>
      <c r="K13" s="254" t="s">
        <v>349</v>
      </c>
      <c r="L13" s="254"/>
      <c r="M13" s="254" t="s">
        <v>38</v>
      </c>
      <c r="N13" s="254"/>
      <c r="O13" s="11" t="s">
        <v>345</v>
      </c>
      <c r="P13" s="254" t="s">
        <v>350</v>
      </c>
      <c r="Q13" s="254"/>
      <c r="R13" s="254"/>
      <c r="S13" s="254" t="s">
        <v>347</v>
      </c>
      <c r="T13" s="254"/>
      <c r="U13" s="254" t="s">
        <v>348</v>
      </c>
      <c r="V13" s="338"/>
    </row>
    <row r="14" spans="1:23" ht="18.75" x14ac:dyDescent="0.15">
      <c r="A14" s="11">
        <v>1</v>
      </c>
      <c r="B14" s="11">
        <v>20240408</v>
      </c>
      <c r="C14" s="101" t="s">
        <v>965</v>
      </c>
      <c r="D14" s="101" t="s">
        <v>309</v>
      </c>
      <c r="E14" s="11" t="s">
        <v>1212</v>
      </c>
      <c r="F14" s="11" t="s">
        <v>1217</v>
      </c>
      <c r="G14" s="11"/>
      <c r="H14" s="11"/>
      <c r="I14" s="11"/>
      <c r="J14" s="11"/>
      <c r="K14" s="249"/>
      <c r="L14" s="251"/>
      <c r="M14" s="352"/>
      <c r="N14" s="352"/>
      <c r="O14" s="11"/>
      <c r="P14" s="11"/>
      <c r="Q14" s="11"/>
      <c r="R14" s="11"/>
      <c r="S14" s="11"/>
      <c r="T14" s="11"/>
      <c r="U14" s="11"/>
      <c r="V14" s="11"/>
    </row>
    <row r="15" spans="1:23" ht="18.75" x14ac:dyDescent="0.15">
      <c r="A15" s="11">
        <v>2</v>
      </c>
      <c r="B15" s="11">
        <v>20240408</v>
      </c>
      <c r="C15" s="103" t="s">
        <v>1189</v>
      </c>
      <c r="D15" s="103" t="s">
        <v>309</v>
      </c>
      <c r="E15" s="11" t="s">
        <v>1213</v>
      </c>
      <c r="F15" s="11" t="s">
        <v>1217</v>
      </c>
      <c r="G15" s="11"/>
      <c r="H15" s="11"/>
      <c r="I15" s="11"/>
      <c r="J15" s="11"/>
      <c r="K15" s="249"/>
      <c r="L15" s="251"/>
      <c r="M15" s="352"/>
      <c r="N15" s="352"/>
      <c r="O15" s="11"/>
      <c r="P15" s="11"/>
      <c r="Q15" s="11"/>
      <c r="R15" s="11"/>
      <c r="S15" s="11"/>
      <c r="T15" s="11"/>
      <c r="U15" s="11"/>
      <c r="V15" s="11"/>
    </row>
    <row r="16" spans="1:23" ht="18.75" x14ac:dyDescent="0.15">
      <c r="A16" s="11">
        <v>3</v>
      </c>
      <c r="B16" s="11">
        <v>20240408</v>
      </c>
      <c r="C16" s="103" t="s">
        <v>313</v>
      </c>
      <c r="D16" s="103" t="s">
        <v>314</v>
      </c>
      <c r="E16" s="11" t="s">
        <v>1213</v>
      </c>
      <c r="F16" s="11" t="s">
        <v>1217</v>
      </c>
      <c r="G16" s="11"/>
      <c r="H16" s="11"/>
      <c r="I16" s="11"/>
      <c r="J16" s="11"/>
      <c r="K16" s="249"/>
      <c r="L16" s="251"/>
      <c r="M16" s="352"/>
      <c r="N16" s="352"/>
      <c r="O16" s="11"/>
      <c r="P16" s="11"/>
      <c r="Q16" s="11"/>
      <c r="R16" s="11"/>
      <c r="S16" s="11"/>
      <c r="T16" s="11"/>
      <c r="U16" s="11"/>
      <c r="V16" s="11"/>
    </row>
    <row r="17" spans="1:22" x14ac:dyDescent="0.15">
      <c r="A17" s="11">
        <v>4</v>
      </c>
      <c r="B17" s="11">
        <v>20240425</v>
      </c>
      <c r="C17" s="11" t="s">
        <v>1233</v>
      </c>
      <c r="D17" s="11" t="s">
        <v>1234</v>
      </c>
      <c r="E17" s="11" t="s">
        <v>1235</v>
      </c>
      <c r="F17" s="11" t="s">
        <v>1217</v>
      </c>
      <c r="G17" s="11"/>
      <c r="H17" s="11"/>
      <c r="I17" s="11"/>
      <c r="J17" s="11"/>
      <c r="K17" s="249"/>
      <c r="L17" s="251"/>
      <c r="M17" s="352"/>
      <c r="N17" s="352"/>
      <c r="O17" s="11"/>
      <c r="P17" s="11"/>
      <c r="Q17" s="11"/>
      <c r="R17" s="11"/>
      <c r="S17" s="11"/>
      <c r="T17" s="11"/>
      <c r="U17" s="11"/>
      <c r="V17" s="11"/>
    </row>
    <row r="18" spans="1:22" x14ac:dyDescent="0.15">
      <c r="A18" s="11">
        <v>5</v>
      </c>
      <c r="B18" s="11">
        <v>20240425</v>
      </c>
      <c r="C18" s="11" t="s">
        <v>1236</v>
      </c>
      <c r="D18" s="11" t="s">
        <v>1237</v>
      </c>
      <c r="E18" s="11" t="s">
        <v>1212</v>
      </c>
      <c r="F18" s="11" t="s">
        <v>1217</v>
      </c>
      <c r="G18" s="11"/>
      <c r="H18" s="11"/>
      <c r="I18" s="11"/>
      <c r="J18" s="11"/>
      <c r="K18" s="249"/>
      <c r="L18" s="251"/>
      <c r="M18" s="352"/>
      <c r="N18" s="352"/>
      <c r="O18" s="11"/>
      <c r="P18" s="11"/>
      <c r="Q18" s="11"/>
      <c r="R18" s="11"/>
      <c r="S18" s="11"/>
      <c r="T18" s="11"/>
      <c r="U18" s="11"/>
      <c r="V18" s="11"/>
    </row>
    <row r="19" spans="1:22" x14ac:dyDescent="0.15">
      <c r="A19" s="11">
        <v>6</v>
      </c>
      <c r="B19" s="11">
        <v>20240425</v>
      </c>
      <c r="C19" s="11" t="s">
        <v>1238</v>
      </c>
      <c r="D19" s="11" t="s">
        <v>1239</v>
      </c>
      <c r="E19" s="11" t="s">
        <v>1212</v>
      </c>
      <c r="F19" s="11" t="s">
        <v>1217</v>
      </c>
      <c r="G19" s="11"/>
      <c r="H19" s="11"/>
      <c r="I19" s="11"/>
      <c r="J19" s="11"/>
      <c r="K19" s="249"/>
      <c r="L19" s="251"/>
      <c r="M19" s="352"/>
      <c r="N19" s="352"/>
      <c r="O19" s="11"/>
      <c r="P19" s="11"/>
      <c r="Q19" s="11"/>
      <c r="R19" s="11"/>
      <c r="S19" s="11"/>
      <c r="T19" s="11"/>
      <c r="U19" s="11"/>
      <c r="V19" s="11"/>
    </row>
    <row r="20" spans="1:22" x14ac:dyDescent="0.15">
      <c r="A20" s="11">
        <v>7</v>
      </c>
      <c r="B20" s="11">
        <v>20240425</v>
      </c>
      <c r="C20" s="11" t="s">
        <v>1240</v>
      </c>
      <c r="D20" s="11" t="s">
        <v>1241</v>
      </c>
      <c r="E20" s="11" t="s">
        <v>1212</v>
      </c>
      <c r="F20" s="11" t="s">
        <v>1217</v>
      </c>
      <c r="G20" s="11"/>
      <c r="H20" s="11"/>
      <c r="I20" s="11"/>
      <c r="J20" s="11"/>
      <c r="K20" s="249"/>
      <c r="L20" s="251"/>
      <c r="M20" s="352"/>
      <c r="N20" s="352"/>
      <c r="O20" s="11"/>
      <c r="P20" s="11"/>
      <c r="Q20" s="11"/>
      <c r="R20" s="11"/>
      <c r="S20" s="11"/>
      <c r="T20" s="11"/>
      <c r="U20" s="11"/>
      <c r="V20" s="11"/>
    </row>
    <row r="21" spans="1:22" x14ac:dyDescent="0.15">
      <c r="A21" s="11">
        <v>8</v>
      </c>
      <c r="B21" s="11">
        <v>20240425</v>
      </c>
      <c r="C21" s="11" t="s">
        <v>1081</v>
      </c>
      <c r="D21" s="11" t="s">
        <v>1242</v>
      </c>
      <c r="E21" s="11" t="s">
        <v>1212</v>
      </c>
      <c r="F21" s="11" t="s">
        <v>1217</v>
      </c>
      <c r="G21" s="11"/>
      <c r="H21" s="11"/>
      <c r="I21" s="11"/>
      <c r="J21" s="11"/>
      <c r="K21" s="249"/>
      <c r="L21" s="251"/>
      <c r="M21" s="352"/>
      <c r="N21" s="352"/>
      <c r="O21" s="11"/>
      <c r="P21" s="11"/>
      <c r="Q21" s="11"/>
      <c r="R21" s="11"/>
      <c r="S21" s="11"/>
      <c r="T21" s="11"/>
      <c r="U21" s="11"/>
      <c r="V21" s="11"/>
    </row>
    <row r="22" spans="1:22" ht="18.75" x14ac:dyDescent="0.15">
      <c r="A22" s="11">
        <v>9</v>
      </c>
      <c r="B22" s="11">
        <v>20240606</v>
      </c>
      <c r="C22" s="133" t="s">
        <v>717</v>
      </c>
      <c r="D22" s="133" t="s">
        <v>1215</v>
      </c>
      <c r="E22" s="11" t="s">
        <v>1212</v>
      </c>
      <c r="F22" s="11" t="s">
        <v>1217</v>
      </c>
      <c r="G22" s="11"/>
      <c r="H22" s="11"/>
      <c r="I22" s="11"/>
      <c r="J22" s="11"/>
      <c r="K22" s="249"/>
      <c r="L22" s="251"/>
      <c r="M22" s="352"/>
      <c r="N22" s="352"/>
      <c r="O22" s="11"/>
      <c r="P22" s="11"/>
      <c r="Q22" s="11"/>
      <c r="R22" s="11"/>
      <c r="S22" s="11"/>
      <c r="T22" s="11"/>
      <c r="U22" s="11"/>
      <c r="V22" s="11"/>
    </row>
    <row r="23" spans="1:22" ht="18.75" x14ac:dyDescent="0.15">
      <c r="A23" s="11">
        <v>10</v>
      </c>
      <c r="B23" s="11">
        <v>20240606</v>
      </c>
      <c r="C23" s="133" t="s">
        <v>719</v>
      </c>
      <c r="D23" s="133" t="s">
        <v>720</v>
      </c>
      <c r="E23" s="11" t="s">
        <v>1212</v>
      </c>
      <c r="F23" s="11" t="s">
        <v>1217</v>
      </c>
      <c r="G23" s="11"/>
      <c r="H23" s="11"/>
      <c r="I23" s="11"/>
      <c r="J23" s="11"/>
      <c r="K23" s="249"/>
      <c r="L23" s="251"/>
      <c r="M23" s="352"/>
      <c r="N23" s="352"/>
      <c r="O23" s="11"/>
      <c r="P23" s="11"/>
      <c r="Q23" s="11"/>
      <c r="R23" s="11"/>
      <c r="S23" s="11"/>
      <c r="T23" s="11"/>
      <c r="U23" s="11"/>
      <c r="V23" s="11"/>
    </row>
    <row r="24" spans="1:22" ht="18.75" x14ac:dyDescent="0.15">
      <c r="A24" s="11">
        <v>11</v>
      </c>
      <c r="B24" s="11">
        <v>20240606</v>
      </c>
      <c r="C24" s="133" t="s">
        <v>668</v>
      </c>
      <c r="D24" s="133" t="s">
        <v>478</v>
      </c>
      <c r="E24" s="11" t="s">
        <v>1244</v>
      </c>
      <c r="F24" s="11" t="s">
        <v>1217</v>
      </c>
      <c r="G24" s="11"/>
      <c r="H24" s="11"/>
      <c r="I24" s="11"/>
      <c r="J24" s="11"/>
      <c r="K24" s="249"/>
      <c r="L24" s="251"/>
      <c r="M24" s="352"/>
      <c r="N24" s="352"/>
      <c r="O24" s="11"/>
      <c r="P24" s="11"/>
      <c r="Q24" s="11"/>
      <c r="R24" s="11"/>
      <c r="S24" s="11"/>
      <c r="T24" s="11"/>
      <c r="U24" s="11"/>
      <c r="V24" s="11"/>
    </row>
    <row r="25" spans="1:22" x14ac:dyDescent="0.15">
      <c r="A25" s="138">
        <v>12</v>
      </c>
      <c r="B25" s="138">
        <v>20241021</v>
      </c>
      <c r="C25" s="138" t="s">
        <v>1296</v>
      </c>
      <c r="D25" s="138" t="s">
        <v>1295</v>
      </c>
      <c r="E25" s="138" t="s">
        <v>1297</v>
      </c>
      <c r="F25" s="321" t="s">
        <v>1300</v>
      </c>
      <c r="G25" s="11"/>
      <c r="H25" s="323" t="s">
        <v>1301</v>
      </c>
      <c r="I25" s="11"/>
      <c r="J25" s="11"/>
      <c r="K25" s="249"/>
      <c r="L25" s="251"/>
      <c r="M25" s="352"/>
      <c r="N25" s="352"/>
      <c r="O25" s="11"/>
      <c r="P25" s="11"/>
      <c r="Q25" s="11"/>
      <c r="R25" s="11"/>
      <c r="S25" s="11"/>
      <c r="T25" s="11"/>
      <c r="U25" s="11"/>
      <c r="V25" s="11"/>
    </row>
    <row r="26" spans="1:22" x14ac:dyDescent="0.15">
      <c r="A26" s="138">
        <v>13</v>
      </c>
      <c r="B26" s="138">
        <v>20241021</v>
      </c>
      <c r="C26" s="138" t="s">
        <v>1299</v>
      </c>
      <c r="D26" s="138" t="s">
        <v>1295</v>
      </c>
      <c r="E26" s="138" t="s">
        <v>1298</v>
      </c>
      <c r="F26" s="322"/>
      <c r="G26" s="11"/>
      <c r="H26" s="324"/>
      <c r="I26" s="11"/>
      <c r="J26" s="11"/>
      <c r="K26" s="249"/>
      <c r="L26" s="251"/>
      <c r="M26" s="352"/>
      <c r="N26" s="352"/>
      <c r="O26" s="11"/>
      <c r="P26" s="11"/>
      <c r="Q26" s="11"/>
      <c r="R26" s="11"/>
      <c r="S26" s="11"/>
      <c r="T26" s="11"/>
      <c r="U26" s="11"/>
      <c r="V26" s="11"/>
    </row>
    <row r="27" spans="1:22" x14ac:dyDescent="0.15">
      <c r="A27" s="11">
        <v>14</v>
      </c>
      <c r="B27" s="11"/>
      <c r="C27" s="11"/>
      <c r="D27" s="11"/>
      <c r="E27" s="11"/>
      <c r="F27" s="11"/>
      <c r="G27" s="11"/>
      <c r="H27" s="11"/>
      <c r="I27" s="11"/>
      <c r="J27" s="11"/>
      <c r="K27" s="249"/>
      <c r="L27" s="251"/>
      <c r="M27" s="352"/>
      <c r="N27" s="352"/>
      <c r="O27" s="11"/>
      <c r="P27" s="11"/>
      <c r="Q27" s="11"/>
      <c r="R27" s="11"/>
      <c r="S27" s="11"/>
      <c r="T27" s="11"/>
      <c r="U27" s="11"/>
      <c r="V27" s="11"/>
    </row>
    <row r="28" spans="1:22" x14ac:dyDescent="0.15">
      <c r="A28" s="11">
        <v>15</v>
      </c>
      <c r="B28" s="11"/>
      <c r="C28" s="11"/>
      <c r="D28" s="11"/>
      <c r="E28" s="11"/>
      <c r="F28" s="11"/>
      <c r="G28" s="11"/>
      <c r="H28" s="11"/>
      <c r="I28" s="11"/>
      <c r="J28" s="11"/>
      <c r="K28" s="249"/>
      <c r="L28" s="251"/>
      <c r="M28" s="352"/>
      <c r="N28" s="352"/>
      <c r="O28" s="11"/>
      <c r="P28" s="11"/>
      <c r="Q28" s="11"/>
      <c r="R28" s="11"/>
      <c r="S28" s="11"/>
      <c r="T28" s="11"/>
      <c r="U28" s="11"/>
      <c r="V28" s="11"/>
    </row>
    <row r="29" spans="1:22" x14ac:dyDescent="0.15">
      <c r="A29" s="11">
        <v>16</v>
      </c>
      <c r="B29" s="11"/>
      <c r="C29" s="11"/>
      <c r="D29" s="11"/>
      <c r="E29" s="11"/>
      <c r="F29" s="11"/>
      <c r="G29" s="11"/>
      <c r="H29" s="11"/>
      <c r="I29" s="11"/>
      <c r="J29" s="11"/>
      <c r="K29" s="249"/>
      <c r="L29" s="251"/>
      <c r="M29" s="352"/>
      <c r="N29" s="352"/>
      <c r="O29" s="11"/>
      <c r="P29" s="11"/>
      <c r="Q29" s="11"/>
      <c r="R29" s="11"/>
      <c r="S29" s="11"/>
      <c r="T29" s="11"/>
      <c r="U29" s="11"/>
      <c r="V29" s="11"/>
    </row>
    <row r="30" spans="1:22" x14ac:dyDescent="0.15">
      <c r="A30" s="11">
        <v>17</v>
      </c>
      <c r="B30" s="11"/>
      <c r="C30" s="11"/>
      <c r="D30" s="11"/>
      <c r="E30" s="11"/>
      <c r="F30" s="11"/>
      <c r="G30" s="11"/>
      <c r="H30" s="11"/>
      <c r="I30" s="11"/>
      <c r="J30" s="11"/>
      <c r="K30" s="249"/>
      <c r="L30" s="251"/>
      <c r="M30" s="352"/>
      <c r="N30" s="352"/>
      <c r="O30" s="11"/>
      <c r="P30" s="11"/>
      <c r="Q30" s="11"/>
      <c r="R30" s="11"/>
      <c r="S30" s="11"/>
      <c r="T30" s="11"/>
      <c r="U30" s="11"/>
      <c r="V30" s="11"/>
    </row>
    <row r="31" spans="1:22" x14ac:dyDescent="0.15">
      <c r="A31" s="11">
        <v>18</v>
      </c>
      <c r="B31" s="11"/>
      <c r="C31" s="11"/>
      <c r="D31" s="11"/>
      <c r="E31" s="11"/>
      <c r="F31" s="11"/>
      <c r="G31" s="11"/>
      <c r="H31" s="11"/>
      <c r="I31" s="11"/>
      <c r="J31" s="11"/>
      <c r="K31" s="249"/>
      <c r="L31" s="251"/>
      <c r="M31" s="352"/>
      <c r="N31" s="352"/>
      <c r="O31" s="11"/>
      <c r="P31" s="11"/>
      <c r="Q31" s="11"/>
      <c r="R31" s="11"/>
      <c r="S31" s="11"/>
      <c r="T31" s="11"/>
      <c r="U31" s="11"/>
      <c r="V31" s="11"/>
    </row>
    <row r="32" spans="1:22" x14ac:dyDescent="0.15">
      <c r="A32" s="11">
        <v>19</v>
      </c>
      <c r="B32" s="11"/>
      <c r="C32" s="11"/>
      <c r="D32" s="11"/>
      <c r="E32" s="11"/>
      <c r="F32" s="11"/>
      <c r="G32" s="11"/>
      <c r="H32" s="11"/>
      <c r="I32" s="11"/>
      <c r="J32" s="11"/>
      <c r="K32" s="249"/>
      <c r="L32" s="251"/>
      <c r="M32" s="352"/>
      <c r="N32" s="352"/>
      <c r="O32" s="11"/>
      <c r="P32" s="11"/>
      <c r="Q32" s="11"/>
      <c r="R32" s="11"/>
      <c r="S32" s="11"/>
      <c r="T32" s="11"/>
      <c r="U32" s="11"/>
      <c r="V32" s="11"/>
    </row>
    <row r="33" spans="1:22" x14ac:dyDescent="0.15">
      <c r="A33" s="11">
        <v>20</v>
      </c>
      <c r="B33" s="11"/>
      <c r="C33" s="11"/>
      <c r="D33" s="11"/>
      <c r="E33" s="11"/>
      <c r="F33" s="11"/>
      <c r="G33" s="11"/>
      <c r="H33" s="11"/>
      <c r="I33" s="11"/>
      <c r="J33" s="11"/>
      <c r="K33" s="249"/>
      <c r="L33" s="251"/>
      <c r="M33" s="352"/>
      <c r="N33" s="352"/>
      <c r="O33" s="11"/>
      <c r="P33" s="11"/>
      <c r="Q33" s="11"/>
      <c r="R33" s="11"/>
      <c r="S33" s="11"/>
      <c r="T33" s="11"/>
      <c r="U33" s="11"/>
      <c r="V33" s="11"/>
    </row>
    <row r="34" spans="1:22" x14ac:dyDescent="0.15">
      <c r="A34" s="11">
        <v>21</v>
      </c>
      <c r="B34" s="11"/>
      <c r="C34" s="11"/>
      <c r="D34" s="11"/>
      <c r="E34" s="11"/>
      <c r="F34" s="11"/>
      <c r="G34" s="11"/>
      <c r="H34" s="11"/>
      <c r="I34" s="11"/>
      <c r="J34" s="11"/>
      <c r="K34" s="249"/>
      <c r="L34" s="251"/>
      <c r="M34" s="352"/>
      <c r="N34" s="352"/>
      <c r="O34" s="11"/>
      <c r="P34" s="11"/>
      <c r="Q34" s="11"/>
      <c r="R34" s="11"/>
      <c r="S34" s="11"/>
      <c r="T34" s="11"/>
      <c r="U34" s="11"/>
      <c r="V34" s="11"/>
    </row>
    <row r="35" spans="1:22" x14ac:dyDescent="0.15">
      <c r="A35" s="11">
        <v>22</v>
      </c>
      <c r="B35" s="11"/>
      <c r="C35" s="11"/>
      <c r="D35" s="11"/>
      <c r="E35" s="11"/>
      <c r="F35" s="11"/>
      <c r="G35" s="11"/>
      <c r="H35" s="11"/>
      <c r="I35" s="11"/>
      <c r="J35" s="11"/>
      <c r="K35" s="249"/>
      <c r="L35" s="251"/>
      <c r="M35" s="352"/>
      <c r="N35" s="352"/>
      <c r="O35" s="11"/>
      <c r="P35" s="11"/>
      <c r="Q35" s="11"/>
      <c r="R35" s="11"/>
      <c r="S35" s="11"/>
      <c r="T35" s="11"/>
      <c r="U35" s="11"/>
      <c r="V35" s="11"/>
    </row>
    <row r="36" spans="1:22" x14ac:dyDescent="0.15">
      <c r="A36" s="11">
        <v>23</v>
      </c>
      <c r="B36" s="11"/>
      <c r="C36" s="11"/>
      <c r="D36" s="11"/>
      <c r="E36" s="11"/>
      <c r="F36" s="11"/>
      <c r="G36" s="11"/>
      <c r="H36" s="11"/>
      <c r="I36" s="11"/>
      <c r="J36" s="11"/>
      <c r="K36" s="249"/>
      <c r="L36" s="251"/>
      <c r="M36" s="352"/>
      <c r="N36" s="352"/>
      <c r="O36" s="11"/>
      <c r="P36" s="11"/>
      <c r="Q36" s="11"/>
      <c r="R36" s="11"/>
      <c r="S36" s="11"/>
      <c r="T36" s="11"/>
      <c r="U36" s="11"/>
      <c r="V36" s="11"/>
    </row>
    <row r="37" spans="1:22" x14ac:dyDescent="0.15">
      <c r="A37" s="11">
        <v>24</v>
      </c>
      <c r="B37" s="11"/>
      <c r="C37" s="11"/>
      <c r="D37" s="11"/>
      <c r="E37" s="11"/>
      <c r="F37" s="11"/>
      <c r="G37" s="11"/>
      <c r="H37" s="11"/>
      <c r="I37" s="11"/>
      <c r="J37" s="11"/>
      <c r="K37" s="249"/>
      <c r="L37" s="251"/>
      <c r="M37" s="352"/>
      <c r="N37" s="352"/>
      <c r="O37" s="11"/>
      <c r="P37" s="11"/>
      <c r="Q37" s="11"/>
      <c r="R37" s="11"/>
      <c r="S37" s="11"/>
      <c r="T37" s="11"/>
      <c r="U37" s="11"/>
      <c r="V37" s="11"/>
    </row>
    <row r="38" spans="1:22" x14ac:dyDescent="0.15">
      <c r="A38" s="11">
        <v>25</v>
      </c>
      <c r="B38" s="11"/>
      <c r="C38" s="11"/>
      <c r="D38" s="11"/>
      <c r="E38" s="11"/>
      <c r="F38" s="11"/>
      <c r="G38" s="11"/>
      <c r="H38" s="11"/>
      <c r="I38" s="11"/>
      <c r="J38" s="11"/>
      <c r="K38" s="249"/>
      <c r="L38" s="251"/>
      <c r="M38" s="352"/>
      <c r="N38" s="352"/>
      <c r="O38" s="11"/>
      <c r="P38" s="11"/>
      <c r="Q38" s="11"/>
      <c r="R38" s="11"/>
      <c r="S38" s="11"/>
      <c r="T38" s="11"/>
      <c r="U38" s="11"/>
      <c r="V38" s="11"/>
    </row>
    <row r="39" spans="1:22" x14ac:dyDescent="0.15">
      <c r="A39" s="11">
        <v>26</v>
      </c>
      <c r="B39" s="11"/>
      <c r="C39" s="11"/>
      <c r="D39" s="11"/>
      <c r="E39" s="11"/>
      <c r="F39" s="11"/>
      <c r="G39" s="11"/>
      <c r="H39" s="11"/>
      <c r="I39" s="11"/>
      <c r="J39" s="11"/>
      <c r="K39" s="249"/>
      <c r="L39" s="251"/>
      <c r="M39" s="352"/>
      <c r="N39" s="352"/>
      <c r="O39" s="11"/>
      <c r="P39" s="11"/>
      <c r="Q39" s="11"/>
      <c r="R39" s="11"/>
      <c r="S39" s="11"/>
      <c r="T39" s="11"/>
      <c r="U39" s="11"/>
      <c r="V39" s="11"/>
    </row>
    <row r="40" spans="1:22" x14ac:dyDescent="0.15">
      <c r="A40" s="11">
        <v>27</v>
      </c>
      <c r="B40" s="11"/>
      <c r="C40" s="11"/>
      <c r="D40" s="11"/>
      <c r="E40" s="11"/>
      <c r="F40" s="11"/>
      <c r="G40" s="11"/>
      <c r="H40" s="11"/>
      <c r="I40" s="11"/>
      <c r="J40" s="11"/>
      <c r="K40" s="249"/>
      <c r="L40" s="251"/>
      <c r="M40" s="352"/>
      <c r="N40" s="352"/>
      <c r="O40" s="11"/>
      <c r="P40" s="11"/>
      <c r="Q40" s="11"/>
      <c r="R40" s="11"/>
      <c r="S40" s="11"/>
      <c r="T40" s="11"/>
      <c r="U40" s="11"/>
      <c r="V40" s="11"/>
    </row>
    <row r="41" spans="1:22" x14ac:dyDescent="0.15">
      <c r="A41" s="11">
        <v>28</v>
      </c>
      <c r="B41" s="11"/>
      <c r="C41" s="11"/>
      <c r="D41" s="11"/>
      <c r="E41" s="11"/>
      <c r="F41" s="11"/>
      <c r="G41" s="11"/>
      <c r="H41" s="11"/>
      <c r="I41" s="11"/>
      <c r="J41" s="11"/>
      <c r="K41" s="249"/>
      <c r="L41" s="251"/>
      <c r="M41" s="352"/>
      <c r="N41" s="352"/>
      <c r="O41" s="11"/>
      <c r="P41" s="11"/>
      <c r="Q41" s="11"/>
      <c r="R41" s="11"/>
      <c r="S41" s="11"/>
      <c r="T41" s="11"/>
      <c r="U41" s="11"/>
      <c r="V41" s="11"/>
    </row>
    <row r="42" spans="1:22" x14ac:dyDescent="0.15">
      <c r="A42" s="11">
        <v>29</v>
      </c>
      <c r="B42" s="11"/>
      <c r="C42" s="11"/>
      <c r="D42" s="11"/>
      <c r="E42" s="11"/>
      <c r="F42" s="11"/>
      <c r="G42" s="11"/>
      <c r="H42" s="11"/>
      <c r="I42" s="11"/>
      <c r="J42" s="11"/>
      <c r="K42" s="249"/>
      <c r="L42" s="251"/>
      <c r="M42" s="352"/>
      <c r="N42" s="352"/>
      <c r="O42" s="11"/>
      <c r="P42" s="11"/>
      <c r="Q42" s="11"/>
      <c r="R42" s="11"/>
      <c r="S42" s="11"/>
      <c r="T42" s="11"/>
      <c r="U42" s="11"/>
      <c r="V42" s="11"/>
    </row>
    <row r="43" spans="1:22" x14ac:dyDescent="0.15">
      <c r="A43" s="11">
        <v>30</v>
      </c>
      <c r="B43" s="11"/>
      <c r="C43" s="11"/>
      <c r="D43" s="11"/>
      <c r="E43" s="11"/>
      <c r="F43" s="11"/>
      <c r="G43" s="11"/>
      <c r="H43" s="11"/>
      <c r="I43" s="11"/>
      <c r="J43" s="11"/>
      <c r="K43" s="249"/>
      <c r="L43" s="251"/>
      <c r="M43" s="352"/>
      <c r="N43" s="352"/>
      <c r="O43" s="11"/>
      <c r="P43" s="11"/>
      <c r="Q43" s="11"/>
      <c r="R43" s="11"/>
      <c r="S43" s="11"/>
      <c r="T43" s="11"/>
      <c r="U43" s="11"/>
      <c r="V43" s="11"/>
    </row>
    <row r="44" spans="1:22" x14ac:dyDescent="0.15">
      <c r="A44" s="11">
        <v>31</v>
      </c>
      <c r="B44" s="11"/>
      <c r="C44" s="11"/>
      <c r="D44" s="11"/>
      <c r="E44" s="11"/>
      <c r="F44" s="11"/>
      <c r="G44" s="11"/>
      <c r="H44" s="11"/>
      <c r="I44" s="11"/>
      <c r="J44" s="11"/>
      <c r="K44" s="249"/>
      <c r="L44" s="251"/>
      <c r="M44" s="352"/>
      <c r="N44" s="352"/>
      <c r="O44" s="11"/>
      <c r="P44" s="11"/>
      <c r="Q44" s="11"/>
      <c r="R44" s="11"/>
      <c r="S44" s="11"/>
      <c r="T44" s="11"/>
      <c r="U44" s="11"/>
      <c r="V44" s="11"/>
    </row>
    <row r="45" spans="1:22" x14ac:dyDescent="0.15">
      <c r="A45" s="11">
        <v>32</v>
      </c>
      <c r="B45" s="11"/>
      <c r="C45" s="11"/>
      <c r="D45" s="11"/>
      <c r="E45" s="11"/>
      <c r="F45" s="11"/>
      <c r="G45" s="11"/>
      <c r="H45" s="11"/>
      <c r="I45" s="11"/>
      <c r="J45" s="11"/>
      <c r="K45" s="249"/>
      <c r="L45" s="251"/>
      <c r="M45" s="352"/>
      <c r="N45" s="352"/>
      <c r="O45" s="11"/>
      <c r="P45" s="11"/>
      <c r="Q45" s="11"/>
      <c r="R45" s="11"/>
      <c r="S45" s="11"/>
      <c r="T45" s="11"/>
      <c r="U45" s="11"/>
      <c r="V45" s="11"/>
    </row>
    <row r="46" spans="1:22" x14ac:dyDescent="0.15">
      <c r="A46" s="11">
        <v>33</v>
      </c>
      <c r="B46" s="11"/>
      <c r="C46" s="11"/>
      <c r="D46" s="11"/>
      <c r="E46" s="11"/>
      <c r="F46" s="11"/>
      <c r="G46" s="11"/>
      <c r="H46" s="11"/>
      <c r="I46" s="11"/>
      <c r="J46" s="11"/>
      <c r="K46" s="249"/>
      <c r="L46" s="251"/>
      <c r="M46" s="352"/>
      <c r="N46" s="352"/>
      <c r="O46" s="11"/>
      <c r="P46" s="11"/>
      <c r="Q46" s="11"/>
      <c r="R46" s="11"/>
      <c r="S46" s="11"/>
      <c r="T46" s="11"/>
      <c r="U46" s="11"/>
      <c r="V46" s="11"/>
    </row>
    <row r="47" spans="1:22" x14ac:dyDescent="0.15">
      <c r="A47" s="11">
        <v>34</v>
      </c>
      <c r="B47" s="11"/>
      <c r="C47" s="11"/>
      <c r="D47" s="11"/>
      <c r="E47" s="11"/>
      <c r="F47" s="11"/>
      <c r="G47" s="11"/>
      <c r="H47" s="11"/>
      <c r="I47" s="11"/>
      <c r="J47" s="11"/>
      <c r="K47" s="249"/>
      <c r="L47" s="251"/>
      <c r="M47" s="352"/>
      <c r="N47" s="352"/>
      <c r="O47" s="11"/>
      <c r="P47" s="11"/>
      <c r="Q47" s="11"/>
      <c r="R47" s="11"/>
      <c r="S47" s="11"/>
      <c r="T47" s="11"/>
      <c r="U47" s="11"/>
      <c r="V47" s="11"/>
    </row>
    <row r="48" spans="1:22" x14ac:dyDescent="0.15">
      <c r="A48" s="11">
        <v>35</v>
      </c>
      <c r="B48" s="11"/>
      <c r="C48" s="11"/>
      <c r="D48" s="11"/>
      <c r="E48" s="11"/>
      <c r="F48" s="11"/>
      <c r="G48" s="11"/>
      <c r="H48" s="11"/>
      <c r="I48" s="11"/>
      <c r="J48" s="11"/>
      <c r="K48" s="249"/>
      <c r="L48" s="251"/>
      <c r="M48" s="352"/>
      <c r="N48" s="352"/>
      <c r="O48" s="11"/>
      <c r="P48" s="11"/>
      <c r="Q48" s="11"/>
      <c r="R48" s="11"/>
      <c r="S48" s="11"/>
      <c r="T48" s="11"/>
      <c r="U48" s="11"/>
      <c r="V48" s="11"/>
    </row>
    <row r="49" spans="1:22" x14ac:dyDescent="0.15">
      <c r="A49" s="11">
        <v>36</v>
      </c>
      <c r="B49" s="11"/>
      <c r="C49" s="11"/>
      <c r="D49" s="11"/>
      <c r="E49" s="11"/>
      <c r="F49" s="11"/>
      <c r="G49" s="11"/>
      <c r="H49" s="11"/>
      <c r="I49" s="11"/>
      <c r="J49" s="11"/>
      <c r="K49" s="249"/>
      <c r="L49" s="251"/>
      <c r="M49" s="352"/>
      <c r="N49" s="352"/>
      <c r="O49" s="11"/>
      <c r="P49" s="11"/>
      <c r="Q49" s="11"/>
      <c r="R49" s="11"/>
      <c r="S49" s="11"/>
      <c r="T49" s="11"/>
      <c r="U49" s="11"/>
      <c r="V49" s="11"/>
    </row>
    <row r="50" spans="1:22" x14ac:dyDescent="0.15">
      <c r="A50" s="11">
        <v>37</v>
      </c>
      <c r="B50" s="11"/>
      <c r="C50" s="11"/>
      <c r="D50" s="11"/>
      <c r="E50" s="11"/>
      <c r="F50" s="11"/>
      <c r="G50" s="11"/>
      <c r="H50" s="11"/>
      <c r="I50" s="11"/>
      <c r="J50" s="11"/>
      <c r="K50" s="249"/>
      <c r="L50" s="251"/>
      <c r="M50" s="352"/>
      <c r="N50" s="352"/>
      <c r="O50" s="11"/>
      <c r="P50" s="11"/>
      <c r="Q50" s="11"/>
      <c r="R50" s="11"/>
      <c r="S50" s="11"/>
      <c r="T50" s="11"/>
      <c r="U50" s="11"/>
      <c r="V50" s="11"/>
    </row>
    <row r="51" spans="1:22" x14ac:dyDescent="0.15">
      <c r="A51" s="11">
        <v>38</v>
      </c>
      <c r="B51" s="11"/>
      <c r="C51" s="11"/>
      <c r="D51" s="11"/>
      <c r="E51" s="11"/>
      <c r="F51" s="11"/>
      <c r="G51" s="11"/>
      <c r="H51" s="11"/>
      <c r="I51" s="11"/>
      <c r="J51" s="11"/>
      <c r="K51" s="249"/>
      <c r="L51" s="251"/>
      <c r="M51" s="352"/>
      <c r="N51" s="352"/>
      <c r="O51" s="11"/>
      <c r="P51" s="11"/>
      <c r="Q51" s="11"/>
      <c r="R51" s="11"/>
      <c r="S51" s="11"/>
      <c r="T51" s="11"/>
      <c r="U51" s="11"/>
      <c r="V51" s="11"/>
    </row>
    <row r="52" spans="1:22" x14ac:dyDescent="0.15">
      <c r="A52" s="11">
        <v>39</v>
      </c>
      <c r="B52" s="11"/>
      <c r="C52" s="11"/>
      <c r="D52" s="11"/>
      <c r="E52" s="11"/>
      <c r="F52" s="11"/>
      <c r="G52" s="11"/>
      <c r="H52" s="11"/>
      <c r="I52" s="11"/>
      <c r="J52" s="11"/>
      <c r="K52" s="249"/>
      <c r="L52" s="251"/>
      <c r="M52" s="352"/>
      <c r="N52" s="352"/>
      <c r="O52" s="11"/>
      <c r="P52" s="11"/>
      <c r="Q52" s="11"/>
      <c r="R52" s="11"/>
      <c r="S52" s="11"/>
      <c r="T52" s="11"/>
      <c r="U52" s="11"/>
      <c r="V52" s="11"/>
    </row>
    <row r="53" spans="1:22" x14ac:dyDescent="0.15">
      <c r="A53" s="11">
        <v>40</v>
      </c>
      <c r="B53" s="11"/>
      <c r="C53" s="11"/>
      <c r="D53" s="11"/>
      <c r="E53" s="11"/>
      <c r="F53" s="11"/>
      <c r="G53" s="11"/>
      <c r="H53" s="11"/>
      <c r="I53" s="11"/>
      <c r="J53" s="11"/>
      <c r="K53" s="249"/>
      <c r="L53" s="251"/>
      <c r="M53" s="352"/>
      <c r="N53" s="352"/>
      <c r="O53" s="11"/>
      <c r="P53" s="11"/>
      <c r="Q53" s="11"/>
      <c r="R53" s="11"/>
      <c r="S53" s="11"/>
      <c r="T53" s="11"/>
      <c r="U53" s="11"/>
      <c r="V53" s="11"/>
    </row>
    <row r="54" spans="1:22" x14ac:dyDescent="0.15">
      <c r="A54" s="11">
        <v>41</v>
      </c>
      <c r="B54" s="11"/>
      <c r="C54" s="11"/>
      <c r="D54" s="11"/>
      <c r="E54" s="11"/>
      <c r="F54" s="11"/>
      <c r="G54" s="11"/>
      <c r="H54" s="11"/>
      <c r="I54" s="11"/>
      <c r="J54" s="11"/>
      <c r="K54" s="249"/>
      <c r="L54" s="251"/>
      <c r="M54" s="352"/>
      <c r="N54" s="352"/>
      <c r="O54" s="11"/>
      <c r="P54" s="11"/>
      <c r="Q54" s="11"/>
      <c r="R54" s="11"/>
      <c r="S54" s="11"/>
      <c r="T54" s="11"/>
      <c r="U54" s="11"/>
      <c r="V54" s="11"/>
    </row>
    <row r="55" spans="1:22" x14ac:dyDescent="0.15">
      <c r="A55" s="11">
        <v>42</v>
      </c>
      <c r="B55" s="11"/>
      <c r="C55" s="11"/>
      <c r="D55" s="11"/>
      <c r="E55" s="11"/>
      <c r="F55" s="11"/>
      <c r="G55" s="11"/>
      <c r="H55" s="11"/>
      <c r="I55" s="11"/>
      <c r="J55" s="11"/>
      <c r="K55" s="249"/>
      <c r="L55" s="251"/>
      <c r="M55" s="352"/>
      <c r="N55" s="352"/>
      <c r="O55" s="11"/>
      <c r="P55" s="11"/>
      <c r="Q55" s="11"/>
      <c r="R55" s="11"/>
      <c r="S55" s="11"/>
      <c r="T55" s="11"/>
      <c r="U55" s="11"/>
      <c r="V55" s="11"/>
    </row>
    <row r="56" spans="1:22" x14ac:dyDescent="0.15">
      <c r="A56" s="11">
        <v>43</v>
      </c>
      <c r="B56" s="11"/>
      <c r="C56" s="11"/>
      <c r="D56" s="11"/>
      <c r="E56" s="11"/>
      <c r="F56" s="11"/>
      <c r="G56" s="11"/>
      <c r="H56" s="11"/>
      <c r="I56" s="11"/>
      <c r="J56" s="11"/>
      <c r="K56" s="249"/>
      <c r="L56" s="251"/>
      <c r="M56" s="352"/>
      <c r="N56" s="352"/>
      <c r="O56" s="11"/>
      <c r="P56" s="11"/>
      <c r="Q56" s="11"/>
      <c r="R56" s="11"/>
      <c r="S56" s="11"/>
      <c r="T56" s="11"/>
      <c r="U56" s="11"/>
      <c r="V56" s="11"/>
    </row>
    <row r="57" spans="1:22" x14ac:dyDescent="0.15">
      <c r="A57" s="11">
        <v>44</v>
      </c>
      <c r="B57" s="11"/>
      <c r="C57" s="11"/>
      <c r="D57" s="11"/>
      <c r="E57" s="11"/>
      <c r="F57" s="11"/>
      <c r="G57" s="11"/>
      <c r="H57" s="11"/>
      <c r="I57" s="11"/>
      <c r="J57" s="11"/>
      <c r="K57" s="249"/>
      <c r="L57" s="251"/>
      <c r="M57" s="352"/>
      <c r="N57" s="352"/>
      <c r="O57" s="11"/>
      <c r="P57" s="11"/>
      <c r="Q57" s="11"/>
      <c r="R57" s="11"/>
      <c r="S57" s="11"/>
      <c r="T57" s="11"/>
      <c r="U57" s="11"/>
      <c r="V57" s="11"/>
    </row>
    <row r="58" spans="1:22" x14ac:dyDescent="0.15">
      <c r="A58" s="11">
        <v>45</v>
      </c>
      <c r="B58" s="11"/>
      <c r="C58" s="11"/>
      <c r="D58" s="11"/>
      <c r="E58" s="11"/>
      <c r="F58" s="11"/>
      <c r="G58" s="11"/>
      <c r="H58" s="11"/>
      <c r="I58" s="11"/>
      <c r="J58" s="11"/>
      <c r="K58" s="249"/>
      <c r="L58" s="251"/>
      <c r="M58" s="352"/>
      <c r="N58" s="352"/>
      <c r="O58" s="11"/>
      <c r="P58" s="11"/>
      <c r="Q58" s="11"/>
      <c r="R58" s="11"/>
      <c r="S58" s="11"/>
      <c r="T58" s="11"/>
      <c r="U58" s="11"/>
      <c r="V58" s="11"/>
    </row>
    <row r="59" spans="1:22" x14ac:dyDescent="0.15">
      <c r="A59" s="11">
        <v>46</v>
      </c>
      <c r="B59" s="11"/>
      <c r="C59" s="11"/>
      <c r="D59" s="11"/>
      <c r="E59" s="11"/>
      <c r="F59" s="11"/>
      <c r="G59" s="11"/>
      <c r="H59" s="11"/>
      <c r="I59" s="11"/>
      <c r="J59" s="11"/>
      <c r="K59" s="249"/>
      <c r="L59" s="251"/>
      <c r="M59" s="352"/>
      <c r="N59" s="352"/>
      <c r="O59" s="11"/>
      <c r="P59" s="11"/>
      <c r="Q59" s="11"/>
      <c r="R59" s="11"/>
      <c r="S59" s="11"/>
      <c r="T59" s="11"/>
      <c r="U59" s="11"/>
      <c r="V59" s="11"/>
    </row>
    <row r="60" spans="1:22" x14ac:dyDescent="0.15">
      <c r="A60" s="11">
        <v>47</v>
      </c>
      <c r="B60" s="11"/>
      <c r="C60" s="11"/>
      <c r="D60" s="11"/>
      <c r="E60" s="11"/>
      <c r="F60" s="11"/>
      <c r="G60" s="11"/>
      <c r="H60" s="11"/>
      <c r="I60" s="11"/>
      <c r="J60" s="11"/>
      <c r="K60" s="249"/>
      <c r="L60" s="251"/>
      <c r="M60" s="352"/>
      <c r="N60" s="352"/>
      <c r="O60" s="11"/>
      <c r="P60" s="11"/>
      <c r="Q60" s="11"/>
      <c r="R60" s="11"/>
      <c r="S60" s="11"/>
      <c r="T60" s="11"/>
      <c r="U60" s="11"/>
      <c r="V60" s="11"/>
    </row>
    <row r="61" spans="1:22" x14ac:dyDescent="0.15">
      <c r="A61" s="11">
        <v>48</v>
      </c>
      <c r="B61" s="11"/>
      <c r="C61" s="11"/>
      <c r="D61" s="11"/>
      <c r="E61" s="11"/>
      <c r="F61" s="11"/>
      <c r="G61" s="11"/>
      <c r="H61" s="11"/>
      <c r="I61" s="11"/>
      <c r="J61" s="11"/>
      <c r="K61" s="249"/>
      <c r="L61" s="251"/>
      <c r="M61" s="352"/>
      <c r="N61" s="352"/>
      <c r="O61" s="11"/>
      <c r="P61" s="11"/>
      <c r="Q61" s="11"/>
      <c r="R61" s="11"/>
      <c r="S61" s="11"/>
      <c r="T61" s="11"/>
      <c r="U61" s="11"/>
      <c r="V61" s="11"/>
    </row>
    <row r="62" spans="1:22" x14ac:dyDescent="0.15">
      <c r="A62" s="11">
        <v>49</v>
      </c>
      <c r="B62" s="11"/>
      <c r="C62" s="11"/>
      <c r="D62" s="11"/>
      <c r="E62" s="11"/>
      <c r="F62" s="11"/>
      <c r="G62" s="11"/>
      <c r="H62" s="11"/>
      <c r="I62" s="11"/>
      <c r="J62" s="11"/>
      <c r="K62" s="173"/>
      <c r="L62" s="174"/>
      <c r="M62" s="175"/>
      <c r="N62" s="175"/>
      <c r="O62" s="11"/>
      <c r="P62" s="11"/>
      <c r="Q62" s="11"/>
      <c r="R62" s="11"/>
      <c r="S62" s="11"/>
      <c r="T62" s="11"/>
      <c r="U62" s="11"/>
      <c r="V62" s="11"/>
    </row>
    <row r="63" spans="1:22" x14ac:dyDescent="0.15">
      <c r="A63" s="11">
        <v>50</v>
      </c>
      <c r="B63" s="11"/>
      <c r="C63" s="11"/>
      <c r="D63" s="11"/>
      <c r="E63" s="11"/>
      <c r="F63" s="11"/>
      <c r="G63" s="11"/>
      <c r="H63" s="11"/>
      <c r="I63" s="11"/>
      <c r="J63" s="11"/>
      <c r="K63" s="173"/>
      <c r="L63" s="174"/>
      <c r="M63" s="175"/>
      <c r="N63" s="175"/>
      <c r="O63" s="11"/>
      <c r="P63" s="11"/>
      <c r="Q63" s="11"/>
      <c r="R63" s="11"/>
      <c r="S63" s="11"/>
      <c r="T63" s="11"/>
      <c r="U63" s="11"/>
      <c r="V63" s="11"/>
    </row>
    <row r="64" spans="1:22" ht="18.75" x14ac:dyDescent="0.15">
      <c r="A64" s="11">
        <v>51</v>
      </c>
      <c r="B64" s="11"/>
      <c r="C64" s="176"/>
      <c r="D64" s="14"/>
      <c r="E64" s="11"/>
      <c r="F64" s="353"/>
      <c r="G64" s="11"/>
      <c r="H64" s="11"/>
      <c r="I64" s="11"/>
      <c r="J64" s="11"/>
      <c r="K64" s="173"/>
      <c r="L64" s="174"/>
      <c r="M64" s="175"/>
      <c r="N64" s="175"/>
      <c r="O64" s="11"/>
      <c r="P64" s="11"/>
      <c r="Q64" s="11"/>
      <c r="R64" s="11"/>
      <c r="S64" s="11"/>
      <c r="T64" s="11"/>
      <c r="U64" s="11"/>
      <c r="V64" s="11"/>
    </row>
    <row r="65" spans="1:22" ht="18.75" x14ac:dyDescent="0.15">
      <c r="A65" s="11">
        <v>52</v>
      </c>
      <c r="B65" s="11"/>
      <c r="C65" s="176"/>
      <c r="D65" s="14"/>
      <c r="E65" s="11"/>
      <c r="F65" s="354"/>
      <c r="G65" s="11"/>
      <c r="H65" s="11"/>
      <c r="I65" s="11"/>
      <c r="J65" s="11"/>
      <c r="K65" s="173"/>
      <c r="L65" s="174"/>
      <c r="M65" s="175"/>
      <c r="N65" s="175"/>
      <c r="O65" s="11"/>
      <c r="P65" s="11"/>
      <c r="Q65" s="11"/>
      <c r="R65" s="11"/>
      <c r="S65" s="11"/>
      <c r="T65" s="11"/>
      <c r="U65" s="11"/>
      <c r="V65" s="11"/>
    </row>
    <row r="66" spans="1:22" ht="18.75" x14ac:dyDescent="0.15">
      <c r="A66" s="11">
        <v>53</v>
      </c>
      <c r="B66" s="11"/>
      <c r="C66" s="176"/>
      <c r="D66" s="14"/>
      <c r="E66" s="11"/>
      <c r="F66" s="354"/>
      <c r="G66" s="11"/>
      <c r="H66" s="11"/>
      <c r="I66" s="11"/>
      <c r="J66" s="11"/>
      <c r="K66" s="173"/>
      <c r="L66" s="174"/>
      <c r="M66" s="175"/>
      <c r="N66" s="175"/>
      <c r="O66" s="11"/>
      <c r="P66" s="11"/>
      <c r="Q66" s="11"/>
      <c r="R66" s="11"/>
      <c r="S66" s="11"/>
      <c r="T66" s="11"/>
      <c r="U66" s="11"/>
      <c r="V66" s="11"/>
    </row>
    <row r="67" spans="1:22" ht="18.75" x14ac:dyDescent="0.15">
      <c r="A67" s="11">
        <v>54</v>
      </c>
      <c r="B67" s="11"/>
      <c r="C67" s="177"/>
      <c r="D67" s="108"/>
      <c r="E67" s="11"/>
      <c r="F67" s="355"/>
      <c r="G67" s="11"/>
      <c r="H67" s="11"/>
      <c r="I67" s="11"/>
      <c r="J67" s="11"/>
      <c r="K67" s="173"/>
      <c r="L67" s="174"/>
      <c r="M67" s="175"/>
      <c r="N67" s="175"/>
      <c r="O67" s="11"/>
      <c r="P67" s="11"/>
      <c r="Q67" s="11"/>
      <c r="R67" s="11"/>
      <c r="S67" s="11"/>
      <c r="T67" s="11"/>
      <c r="U67" s="11"/>
      <c r="V67" s="11"/>
    </row>
    <row r="68" spans="1:22" ht="18.75" x14ac:dyDescent="0.15">
      <c r="A68" s="11">
        <v>55</v>
      </c>
      <c r="B68" s="11"/>
      <c r="C68" s="15"/>
      <c r="D68" s="16"/>
      <c r="E68" s="178"/>
      <c r="F68" s="178"/>
      <c r="G68" s="11"/>
      <c r="H68" s="11"/>
      <c r="I68" s="11"/>
      <c r="J68" s="11"/>
      <c r="K68" s="173"/>
      <c r="L68" s="174"/>
      <c r="M68" s="175"/>
      <c r="N68" s="175"/>
      <c r="O68" s="11"/>
      <c r="P68" s="11"/>
      <c r="Q68" s="11"/>
      <c r="R68" s="11"/>
      <c r="S68" s="11"/>
      <c r="T68" s="11"/>
      <c r="U68" s="11"/>
      <c r="V68" s="11"/>
    </row>
    <row r="69" spans="1:22" ht="18.75" x14ac:dyDescent="0.15">
      <c r="A69" s="11">
        <v>56</v>
      </c>
      <c r="B69" s="11"/>
      <c r="C69" s="15"/>
      <c r="D69" s="17"/>
      <c r="E69" s="11"/>
      <c r="F69" s="178"/>
      <c r="G69" s="11"/>
      <c r="H69" s="11"/>
      <c r="I69" s="11"/>
      <c r="J69" s="11"/>
      <c r="K69" s="173"/>
      <c r="L69" s="174"/>
      <c r="M69" s="175"/>
      <c r="N69" s="175"/>
      <c r="O69" s="11"/>
      <c r="P69" s="11"/>
      <c r="Q69" s="11"/>
      <c r="R69" s="11"/>
      <c r="S69" s="11"/>
      <c r="T69" s="11"/>
      <c r="U69" s="11"/>
      <c r="V69" s="11"/>
    </row>
    <row r="70" spans="1:22" ht="18.75" x14ac:dyDescent="0.15">
      <c r="A70" s="11">
        <v>57</v>
      </c>
      <c r="B70" s="11"/>
      <c r="C70" s="108"/>
      <c r="D70" s="108"/>
      <c r="E70" s="11"/>
      <c r="F70" s="11"/>
      <c r="G70" s="11"/>
      <c r="H70" s="11"/>
      <c r="I70" s="11"/>
      <c r="J70" s="11"/>
      <c r="K70" s="173"/>
      <c r="L70" s="174"/>
      <c r="M70" s="175"/>
      <c r="N70" s="175"/>
      <c r="O70" s="11"/>
      <c r="P70" s="11"/>
      <c r="Q70" s="11"/>
      <c r="R70" s="11"/>
      <c r="S70" s="11"/>
      <c r="T70" s="11"/>
      <c r="U70" s="11"/>
      <c r="V70" s="11"/>
    </row>
    <row r="71" spans="1:22" ht="18.75" x14ac:dyDescent="0.15">
      <c r="A71" s="11">
        <v>58</v>
      </c>
      <c r="B71" s="11"/>
      <c r="C71" s="108"/>
      <c r="D71" s="108"/>
      <c r="E71" s="11"/>
      <c r="F71" s="11"/>
      <c r="G71" s="11"/>
      <c r="H71" s="11"/>
      <c r="I71" s="11"/>
      <c r="J71" s="11"/>
      <c r="K71" s="173"/>
      <c r="L71" s="174"/>
      <c r="M71" s="175"/>
      <c r="N71" s="175"/>
      <c r="O71" s="11"/>
      <c r="P71" s="11"/>
      <c r="Q71" s="11"/>
      <c r="R71" s="11"/>
      <c r="S71" s="11"/>
      <c r="T71" s="11"/>
      <c r="U71" s="11"/>
      <c r="V71" s="11"/>
    </row>
    <row r="72" spans="1:22" ht="18.75" x14ac:dyDescent="0.15">
      <c r="A72" s="11">
        <v>59</v>
      </c>
      <c r="B72" s="11"/>
      <c r="C72" s="179"/>
      <c r="D72" s="179"/>
      <c r="E72" s="11"/>
      <c r="F72" s="11"/>
      <c r="G72" s="11"/>
      <c r="H72" s="11"/>
      <c r="I72" s="11"/>
      <c r="J72" s="11"/>
      <c r="K72" s="173"/>
      <c r="L72" s="174"/>
      <c r="M72" s="175"/>
      <c r="N72" s="175"/>
      <c r="O72" s="11"/>
      <c r="P72" s="11"/>
      <c r="Q72" s="11"/>
      <c r="R72" s="11"/>
      <c r="S72" s="11"/>
      <c r="T72" s="11"/>
      <c r="U72" s="11"/>
      <c r="V72" s="11"/>
    </row>
    <row r="73" spans="1:22" x14ac:dyDescent="0.1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73"/>
      <c r="L73" s="174"/>
      <c r="M73" s="175"/>
      <c r="N73" s="175"/>
      <c r="O73" s="11"/>
      <c r="P73" s="11"/>
      <c r="Q73" s="11"/>
      <c r="R73" s="11"/>
      <c r="S73" s="11"/>
      <c r="T73" s="11"/>
      <c r="U73" s="11"/>
      <c r="V73" s="11"/>
    </row>
    <row r="74" spans="1:22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73"/>
      <c r="L74" s="174"/>
      <c r="M74" s="175"/>
      <c r="N74" s="175"/>
      <c r="O74" s="11"/>
      <c r="P74" s="11"/>
      <c r="Q74" s="11"/>
      <c r="R74" s="11"/>
      <c r="S74" s="11"/>
      <c r="T74" s="11"/>
      <c r="U74" s="11"/>
      <c r="V74" s="11"/>
    </row>
    <row r="75" spans="1:22" x14ac:dyDescent="0.1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73"/>
      <c r="L75" s="174"/>
      <c r="M75" s="175"/>
      <c r="N75" s="175"/>
      <c r="O75" s="11"/>
      <c r="P75" s="11"/>
      <c r="Q75" s="11"/>
      <c r="R75" s="11"/>
      <c r="S75" s="11"/>
      <c r="T75" s="11"/>
      <c r="U75" s="11"/>
      <c r="V75" s="11"/>
    </row>
    <row r="76" spans="1:22" x14ac:dyDescent="0.1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73"/>
      <c r="L76" s="174"/>
      <c r="M76" s="175"/>
      <c r="N76" s="175"/>
      <c r="O76" s="11"/>
      <c r="P76" s="11"/>
      <c r="Q76" s="11"/>
      <c r="R76" s="11"/>
      <c r="S76" s="11"/>
      <c r="T76" s="11"/>
      <c r="U76" s="11"/>
      <c r="V76" s="11"/>
    </row>
    <row r="77" spans="1:22" x14ac:dyDescent="0.1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73"/>
      <c r="L77" s="174"/>
      <c r="M77" s="175"/>
      <c r="N77" s="175"/>
      <c r="O77" s="11"/>
      <c r="P77" s="11"/>
      <c r="Q77" s="11"/>
      <c r="R77" s="11"/>
      <c r="S77" s="11"/>
      <c r="T77" s="11"/>
      <c r="U77" s="11"/>
      <c r="V77" s="11"/>
    </row>
    <row r="78" spans="1:22" x14ac:dyDescent="0.15">
      <c r="I78" s="11"/>
      <c r="J78" s="11"/>
      <c r="K78" s="249"/>
      <c r="L78" s="251"/>
      <c r="M78" s="352"/>
      <c r="N78" s="352"/>
      <c r="O78" s="11"/>
      <c r="P78" s="11"/>
      <c r="Q78" s="11"/>
      <c r="R78" s="11"/>
      <c r="S78" s="11"/>
      <c r="T78" s="11"/>
      <c r="U78" s="11"/>
      <c r="V78" s="11"/>
    </row>
  </sheetData>
  <mergeCells count="169">
    <mergeCell ref="K61:L61"/>
    <mergeCell ref="M61:N61"/>
    <mergeCell ref="F64:F67"/>
    <mergeCell ref="K78:L78"/>
    <mergeCell ref="M78:N78"/>
    <mergeCell ref="K58:L58"/>
    <mergeCell ref="M58:N58"/>
    <mergeCell ref="K59:L59"/>
    <mergeCell ref="M59:N59"/>
    <mergeCell ref="K60:L60"/>
    <mergeCell ref="M60:N60"/>
    <mergeCell ref="K55:L55"/>
    <mergeCell ref="M55:N55"/>
    <mergeCell ref="K56:L56"/>
    <mergeCell ref="M56:N56"/>
    <mergeCell ref="K57:L57"/>
    <mergeCell ref="M57:N57"/>
    <mergeCell ref="K52:L52"/>
    <mergeCell ref="M52:N52"/>
    <mergeCell ref="K53:L53"/>
    <mergeCell ref="M53:N53"/>
    <mergeCell ref="K54:L54"/>
    <mergeCell ref="M54:N54"/>
    <mergeCell ref="K49:L49"/>
    <mergeCell ref="M49:N49"/>
    <mergeCell ref="K50:L50"/>
    <mergeCell ref="M50:N50"/>
    <mergeCell ref="K51:L51"/>
    <mergeCell ref="M51:N51"/>
    <mergeCell ref="K46:L46"/>
    <mergeCell ref="M46:N46"/>
    <mergeCell ref="K47:L47"/>
    <mergeCell ref="M47:N47"/>
    <mergeCell ref="K48:L48"/>
    <mergeCell ref="M48:N48"/>
    <mergeCell ref="K43:L43"/>
    <mergeCell ref="M43:N43"/>
    <mergeCell ref="K44:L44"/>
    <mergeCell ref="M44:N44"/>
    <mergeCell ref="K45:L45"/>
    <mergeCell ref="M45:N45"/>
    <mergeCell ref="K40:L40"/>
    <mergeCell ref="M40:N40"/>
    <mergeCell ref="K41:L41"/>
    <mergeCell ref="M41:N41"/>
    <mergeCell ref="K42:L42"/>
    <mergeCell ref="M42:N42"/>
    <mergeCell ref="K38:L38"/>
    <mergeCell ref="M38:N38"/>
    <mergeCell ref="K39:L39"/>
    <mergeCell ref="M39:N39"/>
    <mergeCell ref="K34:L34"/>
    <mergeCell ref="M34:N34"/>
    <mergeCell ref="K35:L35"/>
    <mergeCell ref="M35:N35"/>
    <mergeCell ref="K36:L36"/>
    <mergeCell ref="M36:N36"/>
    <mergeCell ref="K33:L33"/>
    <mergeCell ref="M33:N33"/>
    <mergeCell ref="K28:L28"/>
    <mergeCell ref="M28:N28"/>
    <mergeCell ref="K29:L29"/>
    <mergeCell ref="M29:N29"/>
    <mergeCell ref="K30:L30"/>
    <mergeCell ref="M30:N30"/>
    <mergeCell ref="K37:L37"/>
    <mergeCell ref="M37:N37"/>
    <mergeCell ref="M22:N22"/>
    <mergeCell ref="K23:L23"/>
    <mergeCell ref="M23:N23"/>
    <mergeCell ref="K24:L24"/>
    <mergeCell ref="M24:N24"/>
    <mergeCell ref="K31:L31"/>
    <mergeCell ref="M31:N31"/>
    <mergeCell ref="K32:L32"/>
    <mergeCell ref="M32:N32"/>
    <mergeCell ref="K25:L25"/>
    <mergeCell ref="M25:N25"/>
    <mergeCell ref="K26:L26"/>
    <mergeCell ref="M26:N26"/>
    <mergeCell ref="K27:L27"/>
    <mergeCell ref="M27:N27"/>
    <mergeCell ref="K22:L22"/>
    <mergeCell ref="K20:L20"/>
    <mergeCell ref="M20:N20"/>
    <mergeCell ref="K21:L21"/>
    <mergeCell ref="M21:N21"/>
    <mergeCell ref="K14:L14"/>
    <mergeCell ref="M14:N14"/>
    <mergeCell ref="K15:L15"/>
    <mergeCell ref="M15:N15"/>
    <mergeCell ref="K16:L16"/>
    <mergeCell ref="M16:N16"/>
    <mergeCell ref="K17:L17"/>
    <mergeCell ref="M17:N17"/>
    <mergeCell ref="K18:L18"/>
    <mergeCell ref="S13:T13"/>
    <mergeCell ref="U13:V13"/>
    <mergeCell ref="A12:C12"/>
    <mergeCell ref="E12:F12"/>
    <mergeCell ref="G12:I12"/>
    <mergeCell ref="J12:O12"/>
    <mergeCell ref="P12:Q12"/>
    <mergeCell ref="R12:T12"/>
    <mergeCell ref="M18:N18"/>
    <mergeCell ref="R11:S11"/>
    <mergeCell ref="T11:V11"/>
    <mergeCell ref="E10:F10"/>
    <mergeCell ref="G10:I10"/>
    <mergeCell ref="J10:O10"/>
    <mergeCell ref="P10:Q10"/>
    <mergeCell ref="R10:S10"/>
    <mergeCell ref="T10:V10"/>
    <mergeCell ref="U12:V12"/>
    <mergeCell ref="R6:S6"/>
    <mergeCell ref="T6:V6"/>
    <mergeCell ref="E7:F7"/>
    <mergeCell ref="T8:V8"/>
    <mergeCell ref="E9:F9"/>
    <mergeCell ref="G9:I9"/>
    <mergeCell ref="J9:O9"/>
    <mergeCell ref="P9:Q9"/>
    <mergeCell ref="R9:S9"/>
    <mergeCell ref="T9:V9"/>
    <mergeCell ref="G7:I7"/>
    <mergeCell ref="J7:O7"/>
    <mergeCell ref="P7:Q7"/>
    <mergeCell ref="R7:S7"/>
    <mergeCell ref="T7:V7"/>
    <mergeCell ref="E8:F8"/>
    <mergeCell ref="G8:I8"/>
    <mergeCell ref="J8:O8"/>
    <mergeCell ref="P8:Q8"/>
    <mergeCell ref="R8:S8"/>
    <mergeCell ref="R5:S5"/>
    <mergeCell ref="R1:V2"/>
    <mergeCell ref="E2:M2"/>
    <mergeCell ref="A3:B4"/>
    <mergeCell ref="C3:D4"/>
    <mergeCell ref="E3:N3"/>
    <mergeCell ref="P3:Q3"/>
    <mergeCell ref="E4:M4"/>
    <mergeCell ref="N4:O4"/>
    <mergeCell ref="P4:Q4"/>
    <mergeCell ref="T5:V5"/>
    <mergeCell ref="F25:F26"/>
    <mergeCell ref="H25:H26"/>
    <mergeCell ref="A5:C5"/>
    <mergeCell ref="E5:F5"/>
    <mergeCell ref="G5:I5"/>
    <mergeCell ref="J5:O5"/>
    <mergeCell ref="P5:Q5"/>
    <mergeCell ref="A1:B1"/>
    <mergeCell ref="C1:E1"/>
    <mergeCell ref="F1:M1"/>
    <mergeCell ref="A6:C11"/>
    <mergeCell ref="E6:F6"/>
    <mergeCell ref="G6:I6"/>
    <mergeCell ref="J6:O6"/>
    <mergeCell ref="P6:Q6"/>
    <mergeCell ref="E11:F11"/>
    <mergeCell ref="G11:I11"/>
    <mergeCell ref="J11:O11"/>
    <mergeCell ref="P11:Q11"/>
    <mergeCell ref="K13:L13"/>
    <mergeCell ref="M13:N13"/>
    <mergeCell ref="P13:R13"/>
    <mergeCell ref="K19:L19"/>
    <mergeCell ref="M19:N19"/>
  </mergeCells>
  <phoneticPr fontId="29" type="noConversion"/>
  <conditionalFormatting sqref="C14">
    <cfRule type="duplicateValues" dxfId="206" priority="8"/>
  </conditionalFormatting>
  <conditionalFormatting sqref="C15">
    <cfRule type="duplicateValues" dxfId="205" priority="7"/>
  </conditionalFormatting>
  <conditionalFormatting sqref="C16">
    <cfRule type="duplicateValues" dxfId="204" priority="6"/>
  </conditionalFormatting>
  <conditionalFormatting sqref="C22:C23">
    <cfRule type="duplicateValues" dxfId="203" priority="2"/>
    <cfRule type="duplicateValues" dxfId="202" priority="3"/>
    <cfRule type="duplicateValues" dxfId="201" priority="4"/>
    <cfRule type="duplicateValues" dxfId="200" priority="5"/>
  </conditionalFormatting>
  <conditionalFormatting sqref="C24">
    <cfRule type="duplicateValues" dxfId="199" priority="1"/>
  </conditionalFormatting>
  <conditionalFormatting sqref="C64:C66">
    <cfRule type="duplicateValues" dxfId="198" priority="16"/>
  </conditionalFormatting>
  <conditionalFormatting sqref="C67">
    <cfRule type="duplicateValues" dxfId="197" priority="15"/>
  </conditionalFormatting>
  <conditionalFormatting sqref="C68">
    <cfRule type="duplicateValues" dxfId="196" priority="14"/>
  </conditionalFormatting>
  <conditionalFormatting sqref="C69">
    <cfRule type="duplicateValues" dxfId="195" priority="13"/>
  </conditionalFormatting>
  <conditionalFormatting sqref="C70">
    <cfRule type="duplicateValues" dxfId="194" priority="12"/>
  </conditionalFormatting>
  <conditionalFormatting sqref="C71">
    <cfRule type="duplicateValues" dxfId="193" priority="10"/>
  </conditionalFormatting>
  <conditionalFormatting sqref="C72">
    <cfRule type="duplicateValues" dxfId="192" priority="1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B272"/>
  <sheetViews>
    <sheetView view="pageBreakPreview" zoomScale="85" zoomScaleNormal="100" zoomScaleSheetLayoutView="85" workbookViewId="0">
      <pane xSplit="5" ySplit="9" topLeftCell="F82" activePane="bottomRight" state="frozen"/>
      <selection activeCell="I23" sqref="I23"/>
      <selection pane="topRight" activeCell="I23" sqref="I23"/>
      <selection pane="bottomLeft" activeCell="I23" sqref="I23"/>
      <selection pane="bottomRight" activeCell="E85" sqref="E85"/>
    </sheetView>
  </sheetViews>
  <sheetFormatPr defaultRowHeight="14.25" x14ac:dyDescent="0.15"/>
  <cols>
    <col min="1" max="1" width="5.75" style="110" customWidth="1"/>
    <col min="2" max="2" width="5.375" style="110" customWidth="1"/>
    <col min="3" max="3" width="10" style="110" customWidth="1"/>
    <col min="4" max="4" width="21.25" style="110" customWidth="1"/>
    <col min="5" max="5" width="36.125" style="112" customWidth="1"/>
    <col min="6" max="6" width="21.75" style="110" customWidth="1"/>
    <col min="7" max="7" width="4.125" style="110" customWidth="1"/>
    <col min="8" max="8" width="3.25" style="110" customWidth="1"/>
    <col min="9" max="9" width="7.375" style="110" customWidth="1"/>
    <col min="10" max="10" width="5.125" style="110" customWidth="1"/>
    <col min="11" max="11" width="22.75" style="110" customWidth="1"/>
    <col min="12" max="12" width="5.125" style="110" customWidth="1"/>
    <col min="13" max="13" width="7.625" style="110" customWidth="1"/>
    <col min="14" max="14" width="5.625" style="110" customWidth="1"/>
    <col min="15" max="15" width="8.75" style="110" customWidth="1"/>
    <col min="16" max="17" width="11.625" style="110" customWidth="1"/>
    <col min="18" max="18" width="13.25" style="110" customWidth="1"/>
    <col min="19" max="20" width="14.5" style="110" customWidth="1"/>
    <col min="21" max="24" width="13" style="211" customWidth="1"/>
    <col min="25" max="25" width="6.875" style="110" customWidth="1"/>
    <col min="26" max="26" width="7.25" style="110" customWidth="1"/>
    <col min="27" max="27" width="6.875" style="213" customWidth="1"/>
    <col min="28" max="28" width="6.75" style="213" customWidth="1"/>
    <col min="29" max="16384" width="9" style="110"/>
  </cols>
  <sheetData>
    <row r="1" spans="1:28" x14ac:dyDescent="0.15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109"/>
    </row>
    <row r="2" spans="1:28" ht="25.5" customHeight="1" x14ac:dyDescent="0.15">
      <c r="A2" s="357" t="s">
        <v>353</v>
      </c>
      <c r="B2" s="357"/>
      <c r="C2" s="358" t="s">
        <v>354</v>
      </c>
      <c r="D2" s="358"/>
      <c r="E2" s="358"/>
      <c r="F2" s="359" t="s">
        <v>429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111" t="s">
        <v>38</v>
      </c>
      <c r="AA2" s="111" t="s">
        <v>1097</v>
      </c>
      <c r="AB2" s="111" t="s">
        <v>1096</v>
      </c>
    </row>
    <row r="3" spans="1:28" ht="25.5" customHeight="1" x14ac:dyDescent="0.15">
      <c r="A3" s="357"/>
      <c r="B3" s="357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111" t="s">
        <v>355</v>
      </c>
      <c r="AA3" s="111" t="s">
        <v>1094</v>
      </c>
      <c r="AB3" s="111" t="s">
        <v>1095</v>
      </c>
    </row>
    <row r="4" spans="1:28" ht="67.5" x14ac:dyDescent="0.15">
      <c r="A4" s="360" t="s">
        <v>40</v>
      </c>
      <c r="B4" s="360"/>
      <c r="C4" s="360"/>
      <c r="D4" s="360"/>
      <c r="E4" s="360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111" t="s">
        <v>356</v>
      </c>
      <c r="AA4" s="111" t="s">
        <v>868</v>
      </c>
      <c r="AB4" s="111" t="s">
        <v>870</v>
      </c>
    </row>
    <row r="5" spans="1:28" ht="76.5" x14ac:dyDescent="0.15">
      <c r="A5" s="361" t="s">
        <v>357</v>
      </c>
      <c r="B5" s="361"/>
      <c r="C5" s="358" t="s">
        <v>44</v>
      </c>
      <c r="D5" s="358"/>
      <c r="E5" s="361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111" t="s">
        <v>45</v>
      </c>
      <c r="AA5" s="180" t="s">
        <v>358</v>
      </c>
      <c r="AB5" s="180" t="s">
        <v>871</v>
      </c>
    </row>
    <row r="6" spans="1:28" ht="27" x14ac:dyDescent="0.15">
      <c r="A6" s="358" t="s">
        <v>46</v>
      </c>
      <c r="B6" s="358"/>
      <c r="C6" s="358"/>
      <c r="D6" s="358"/>
      <c r="E6" s="358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111" t="s">
        <v>47</v>
      </c>
      <c r="AA6" s="111"/>
      <c r="AB6" s="111"/>
    </row>
    <row r="7" spans="1:28" ht="25.5" x14ac:dyDescent="0.15">
      <c r="A7" s="362" t="s">
        <v>48</v>
      </c>
      <c r="B7" s="362"/>
      <c r="C7" s="362"/>
      <c r="D7" s="362"/>
      <c r="E7" s="362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111" t="s">
        <v>359</v>
      </c>
      <c r="AA7" s="180"/>
      <c r="AB7" s="180"/>
    </row>
    <row r="8" spans="1:28" ht="25.5" x14ac:dyDescent="0.15">
      <c r="A8" s="362"/>
      <c r="B8" s="362"/>
      <c r="C8" s="362"/>
      <c r="D8" s="362"/>
      <c r="E8" s="362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111" t="s">
        <v>360</v>
      </c>
      <c r="AA8" s="180"/>
      <c r="AB8" s="180"/>
    </row>
    <row r="9" spans="1:28" s="26" customFormat="1" ht="23.25" customHeight="1" x14ac:dyDescent="0.15">
      <c r="A9" s="18" t="s">
        <v>361</v>
      </c>
      <c r="B9" s="19" t="s">
        <v>362</v>
      </c>
      <c r="C9" s="19" t="s">
        <v>363</v>
      </c>
      <c r="D9" s="20" t="s">
        <v>38</v>
      </c>
      <c r="E9" s="67" t="s">
        <v>356</v>
      </c>
      <c r="F9" s="19" t="s">
        <v>364</v>
      </c>
      <c r="G9" s="19" t="s">
        <v>365</v>
      </c>
      <c r="H9" s="19" t="s">
        <v>366</v>
      </c>
      <c r="I9" s="19" t="s">
        <v>254</v>
      </c>
      <c r="J9" s="20" t="s">
        <v>367</v>
      </c>
      <c r="K9" s="20" t="s">
        <v>368</v>
      </c>
      <c r="L9" s="20" t="s">
        <v>369</v>
      </c>
      <c r="M9" s="20" t="s">
        <v>370</v>
      </c>
      <c r="N9" s="20" t="s">
        <v>371</v>
      </c>
      <c r="O9" s="21" t="s">
        <v>372</v>
      </c>
      <c r="P9" s="22" t="s">
        <v>373</v>
      </c>
      <c r="Q9" s="22" t="s">
        <v>374</v>
      </c>
      <c r="R9" s="22" t="s">
        <v>375</v>
      </c>
      <c r="S9" s="19" t="s">
        <v>376</v>
      </c>
      <c r="T9" s="19" t="s">
        <v>377</v>
      </c>
      <c r="U9" s="23" t="s">
        <v>378</v>
      </c>
      <c r="V9" s="23" t="s">
        <v>379</v>
      </c>
      <c r="W9" s="23" t="s">
        <v>380</v>
      </c>
      <c r="X9" s="23" t="s">
        <v>106</v>
      </c>
      <c r="Y9" s="19" t="s">
        <v>381</v>
      </c>
      <c r="Z9" s="24" t="s">
        <v>260</v>
      </c>
      <c r="AA9" s="25" t="s">
        <v>382</v>
      </c>
      <c r="AB9" s="25" t="s">
        <v>382</v>
      </c>
    </row>
    <row r="10" spans="1:28" s="32" customFormat="1" ht="39.950000000000003" customHeight="1" x14ac:dyDescent="0.15">
      <c r="A10" s="27">
        <v>1</v>
      </c>
      <c r="B10" s="106">
        <v>0</v>
      </c>
      <c r="C10" s="106" t="s">
        <v>338</v>
      </c>
      <c r="D10" s="28" t="s">
        <v>666</v>
      </c>
      <c r="E10" s="68" t="s">
        <v>384</v>
      </c>
      <c r="F10" s="28" t="s">
        <v>385</v>
      </c>
      <c r="G10" s="28" t="s">
        <v>57</v>
      </c>
      <c r="H10" s="28" t="s">
        <v>461</v>
      </c>
      <c r="I10" s="28"/>
      <c r="J10" s="29" t="s">
        <v>57</v>
      </c>
      <c r="K10" s="28" t="s">
        <v>666</v>
      </c>
      <c r="L10" s="29" t="s">
        <v>57</v>
      </c>
      <c r="M10" s="103" t="s">
        <v>60</v>
      </c>
      <c r="N10" s="103" t="s">
        <v>61</v>
      </c>
      <c r="O10" s="30" t="s">
        <v>146</v>
      </c>
      <c r="P10" s="30" t="s">
        <v>63</v>
      </c>
      <c r="Q10" s="30" t="s">
        <v>59</v>
      </c>
      <c r="R10" s="30" t="s">
        <v>59</v>
      </c>
      <c r="S10" s="28" t="s">
        <v>387</v>
      </c>
      <c r="T10" s="30" t="s">
        <v>59</v>
      </c>
      <c r="U10" s="31">
        <v>22.678000000000001</v>
      </c>
      <c r="V10" s="30" t="s">
        <v>59</v>
      </c>
      <c r="W10" s="30" t="s">
        <v>59</v>
      </c>
      <c r="X10" s="30" t="s">
        <v>59</v>
      </c>
      <c r="Y10" s="30" t="s">
        <v>59</v>
      </c>
      <c r="Z10" s="30" t="s">
        <v>59</v>
      </c>
      <c r="AA10" s="103">
        <v>1</v>
      </c>
      <c r="AB10" s="103">
        <v>0</v>
      </c>
    </row>
    <row r="11" spans="1:28" s="32" customFormat="1" ht="39.950000000000003" customHeight="1" x14ac:dyDescent="0.15">
      <c r="A11" s="27">
        <v>2</v>
      </c>
      <c r="B11" s="106">
        <v>0</v>
      </c>
      <c r="C11" s="106" t="s">
        <v>338</v>
      </c>
      <c r="D11" s="28" t="s">
        <v>1069</v>
      </c>
      <c r="E11" s="68" t="s">
        <v>872</v>
      </c>
      <c r="F11" s="28" t="s">
        <v>385</v>
      </c>
      <c r="G11" s="28" t="s">
        <v>57</v>
      </c>
      <c r="H11" s="28" t="s">
        <v>461</v>
      </c>
      <c r="I11" s="28"/>
      <c r="J11" s="29" t="s">
        <v>57</v>
      </c>
      <c r="K11" s="28" t="s">
        <v>1069</v>
      </c>
      <c r="L11" s="29" t="s">
        <v>57</v>
      </c>
      <c r="M11" s="103" t="s">
        <v>60</v>
      </c>
      <c r="N11" s="103" t="s">
        <v>61</v>
      </c>
      <c r="O11" s="30" t="s">
        <v>146</v>
      </c>
      <c r="P11" s="30" t="s">
        <v>63</v>
      </c>
      <c r="Q11" s="30" t="s">
        <v>59</v>
      </c>
      <c r="R11" s="30" t="s">
        <v>59</v>
      </c>
      <c r="S11" s="28" t="s">
        <v>387</v>
      </c>
      <c r="T11" s="30" t="s">
        <v>59</v>
      </c>
      <c r="U11" s="31">
        <v>22.678000000000001</v>
      </c>
      <c r="V11" s="30" t="s">
        <v>59</v>
      </c>
      <c r="W11" s="30" t="s">
        <v>59</v>
      </c>
      <c r="X11" s="30" t="s">
        <v>59</v>
      </c>
      <c r="Y11" s="30" t="s">
        <v>59</v>
      </c>
      <c r="Z11" s="30" t="s">
        <v>59</v>
      </c>
      <c r="AA11" s="103">
        <v>0</v>
      </c>
      <c r="AB11" s="103">
        <v>1</v>
      </c>
    </row>
    <row r="12" spans="1:28" s="32" customFormat="1" ht="39.950000000000003" customHeight="1" x14ac:dyDescent="0.15">
      <c r="A12" s="27">
        <v>3</v>
      </c>
      <c r="B12" s="106">
        <v>1</v>
      </c>
      <c r="C12" s="106" t="s">
        <v>338</v>
      </c>
      <c r="D12" s="28" t="s">
        <v>693</v>
      </c>
      <c r="E12" s="68" t="s">
        <v>466</v>
      </c>
      <c r="F12" s="28" t="s">
        <v>694</v>
      </c>
      <c r="G12" s="28" t="s">
        <v>66</v>
      </c>
      <c r="H12" s="28" t="s">
        <v>461</v>
      </c>
      <c r="I12" s="28"/>
      <c r="J12" s="29" t="s">
        <v>57</v>
      </c>
      <c r="K12" s="28" t="s">
        <v>693</v>
      </c>
      <c r="L12" s="29" t="s">
        <v>57</v>
      </c>
      <c r="M12" s="103" t="s">
        <v>60</v>
      </c>
      <c r="N12" s="103" t="s">
        <v>61</v>
      </c>
      <c r="O12" s="30" t="s">
        <v>695</v>
      </c>
      <c r="P12" s="30" t="s">
        <v>63</v>
      </c>
      <c r="Q12" s="30" t="s">
        <v>59</v>
      </c>
      <c r="R12" s="30" t="s">
        <v>59</v>
      </c>
      <c r="S12" s="28" t="s">
        <v>59</v>
      </c>
      <c r="T12" s="30" t="s">
        <v>59</v>
      </c>
      <c r="U12" s="31" t="s">
        <v>59</v>
      </c>
      <c r="V12" s="30" t="s">
        <v>59</v>
      </c>
      <c r="W12" s="30" t="s">
        <v>59</v>
      </c>
      <c r="X12" s="30" t="s">
        <v>59</v>
      </c>
      <c r="Y12" s="30" t="s">
        <v>59</v>
      </c>
      <c r="Z12" s="30" t="s">
        <v>59</v>
      </c>
      <c r="AA12" s="103">
        <v>1</v>
      </c>
      <c r="AB12" s="103">
        <v>0</v>
      </c>
    </row>
    <row r="13" spans="1:28" s="32" customFormat="1" ht="39.950000000000003" customHeight="1" x14ac:dyDescent="0.15">
      <c r="A13" s="27">
        <v>4</v>
      </c>
      <c r="B13" s="106">
        <v>1</v>
      </c>
      <c r="C13" s="106" t="s">
        <v>338</v>
      </c>
      <c r="D13" s="28" t="s">
        <v>1070</v>
      </c>
      <c r="E13" s="68" t="s">
        <v>873</v>
      </c>
      <c r="F13" s="28" t="s">
        <v>694</v>
      </c>
      <c r="G13" s="28" t="s">
        <v>66</v>
      </c>
      <c r="H13" s="28" t="s">
        <v>461</v>
      </c>
      <c r="I13" s="28"/>
      <c r="J13" s="29" t="s">
        <v>57</v>
      </c>
      <c r="K13" s="28" t="s">
        <v>1070</v>
      </c>
      <c r="L13" s="29" t="s">
        <v>57</v>
      </c>
      <c r="M13" s="103" t="s">
        <v>60</v>
      </c>
      <c r="N13" s="103" t="s">
        <v>61</v>
      </c>
      <c r="O13" s="30" t="s">
        <v>695</v>
      </c>
      <c r="P13" s="30" t="s">
        <v>63</v>
      </c>
      <c r="Q13" s="30" t="s">
        <v>59</v>
      </c>
      <c r="R13" s="30" t="s">
        <v>59</v>
      </c>
      <c r="S13" s="28" t="s">
        <v>59</v>
      </c>
      <c r="T13" s="30" t="s">
        <v>59</v>
      </c>
      <c r="U13" s="31" t="s">
        <v>59</v>
      </c>
      <c r="V13" s="30" t="s">
        <v>59</v>
      </c>
      <c r="W13" s="30" t="s">
        <v>59</v>
      </c>
      <c r="X13" s="30" t="s">
        <v>59</v>
      </c>
      <c r="Y13" s="30" t="s">
        <v>59</v>
      </c>
      <c r="Z13" s="30" t="s">
        <v>59</v>
      </c>
      <c r="AA13" s="103">
        <v>0</v>
      </c>
      <c r="AB13" s="103">
        <v>1</v>
      </c>
    </row>
    <row r="14" spans="1:28" s="32" customFormat="1" ht="39.950000000000003" customHeight="1" x14ac:dyDescent="0.15">
      <c r="A14" s="27">
        <v>5</v>
      </c>
      <c r="B14" s="106">
        <v>2</v>
      </c>
      <c r="C14" s="106" t="s">
        <v>338</v>
      </c>
      <c r="D14" s="28" t="s">
        <v>696</v>
      </c>
      <c r="E14" s="68" t="s">
        <v>467</v>
      </c>
      <c r="F14" s="28" t="s">
        <v>70</v>
      </c>
      <c r="G14" s="28" t="s">
        <v>66</v>
      </c>
      <c r="H14" s="28" t="s">
        <v>461</v>
      </c>
      <c r="I14" s="28"/>
      <c r="J14" s="29" t="s">
        <v>57</v>
      </c>
      <c r="K14" s="28" t="s">
        <v>696</v>
      </c>
      <c r="L14" s="29" t="s">
        <v>57</v>
      </c>
      <c r="M14" s="103" t="s">
        <v>60</v>
      </c>
      <c r="N14" s="103" t="s">
        <v>61</v>
      </c>
      <c r="O14" s="30" t="s">
        <v>695</v>
      </c>
      <c r="P14" s="30" t="s">
        <v>63</v>
      </c>
      <c r="Q14" s="30" t="s">
        <v>59</v>
      </c>
      <c r="R14" s="30" t="s">
        <v>59</v>
      </c>
      <c r="S14" s="28" t="s">
        <v>59</v>
      </c>
      <c r="T14" s="30" t="s">
        <v>59</v>
      </c>
      <c r="U14" s="31" t="s">
        <v>336</v>
      </c>
      <c r="V14" s="30" t="s">
        <v>59</v>
      </c>
      <c r="W14" s="30" t="s">
        <v>59</v>
      </c>
      <c r="X14" s="30" t="s">
        <v>59</v>
      </c>
      <c r="Y14" s="30" t="s">
        <v>59</v>
      </c>
      <c r="Z14" s="30" t="s">
        <v>59</v>
      </c>
      <c r="AA14" s="103">
        <v>1</v>
      </c>
      <c r="AB14" s="103">
        <v>0</v>
      </c>
    </row>
    <row r="15" spans="1:28" s="32" customFormat="1" ht="39.950000000000003" customHeight="1" x14ac:dyDescent="0.15">
      <c r="A15" s="27">
        <v>6</v>
      </c>
      <c r="B15" s="106">
        <v>2</v>
      </c>
      <c r="C15" s="106" t="s">
        <v>338</v>
      </c>
      <c r="D15" s="28" t="s">
        <v>1071</v>
      </c>
      <c r="E15" s="68" t="s">
        <v>874</v>
      </c>
      <c r="F15" s="28" t="s">
        <v>1100</v>
      </c>
      <c r="G15" s="28" t="s">
        <v>66</v>
      </c>
      <c r="H15" s="28" t="s">
        <v>461</v>
      </c>
      <c r="I15" s="28"/>
      <c r="J15" s="29" t="s">
        <v>57</v>
      </c>
      <c r="K15" s="28" t="s">
        <v>1071</v>
      </c>
      <c r="L15" s="29" t="s">
        <v>57</v>
      </c>
      <c r="M15" s="103" t="s">
        <v>60</v>
      </c>
      <c r="N15" s="103" t="s">
        <v>61</v>
      </c>
      <c r="O15" s="30" t="s">
        <v>695</v>
      </c>
      <c r="P15" s="30" t="s">
        <v>63</v>
      </c>
      <c r="Q15" s="30" t="s">
        <v>59</v>
      </c>
      <c r="R15" s="30" t="s">
        <v>59</v>
      </c>
      <c r="S15" s="28" t="s">
        <v>59</v>
      </c>
      <c r="T15" s="30" t="s">
        <v>59</v>
      </c>
      <c r="U15" s="31" t="s">
        <v>336</v>
      </c>
      <c r="V15" s="30" t="s">
        <v>59</v>
      </c>
      <c r="W15" s="30" t="s">
        <v>59</v>
      </c>
      <c r="X15" s="30" t="s">
        <v>59</v>
      </c>
      <c r="Y15" s="30" t="s">
        <v>59</v>
      </c>
      <c r="Z15" s="30" t="s">
        <v>59</v>
      </c>
      <c r="AA15" s="103">
        <v>0</v>
      </c>
      <c r="AB15" s="103">
        <v>1</v>
      </c>
    </row>
    <row r="16" spans="1:28" s="32" customFormat="1" ht="39.950000000000003" customHeight="1" x14ac:dyDescent="0.15">
      <c r="A16" s="27">
        <v>7</v>
      </c>
      <c r="B16" s="106">
        <v>2</v>
      </c>
      <c r="C16" s="106" t="s">
        <v>338</v>
      </c>
      <c r="D16" s="28" t="s">
        <v>687</v>
      </c>
      <c r="E16" s="68" t="s">
        <v>697</v>
      </c>
      <c r="F16" s="28" t="s">
        <v>274</v>
      </c>
      <c r="G16" s="28" t="s">
        <v>66</v>
      </c>
      <c r="H16" s="28" t="s">
        <v>58</v>
      </c>
      <c r="I16" s="28"/>
      <c r="J16" s="29" t="s">
        <v>57</v>
      </c>
      <c r="K16" s="28" t="s">
        <v>687</v>
      </c>
      <c r="L16" s="29" t="s">
        <v>57</v>
      </c>
      <c r="M16" s="103" t="s">
        <v>60</v>
      </c>
      <c r="N16" s="103" t="s">
        <v>61</v>
      </c>
      <c r="O16" s="30" t="s">
        <v>67</v>
      </c>
      <c r="P16" s="30" t="s">
        <v>68</v>
      </c>
      <c r="Q16" s="30" t="s">
        <v>59</v>
      </c>
      <c r="R16" s="30" t="s">
        <v>59</v>
      </c>
      <c r="S16" s="28" t="s">
        <v>698</v>
      </c>
      <c r="T16" s="30" t="s">
        <v>59</v>
      </c>
      <c r="U16" s="31">
        <v>0.3</v>
      </c>
      <c r="V16" s="30" t="s">
        <v>59</v>
      </c>
      <c r="W16" s="30" t="s">
        <v>274</v>
      </c>
      <c r="X16" s="30" t="s">
        <v>59</v>
      </c>
      <c r="Y16" s="30" t="s">
        <v>59</v>
      </c>
      <c r="Z16" s="30" t="s">
        <v>59</v>
      </c>
      <c r="AA16" s="103">
        <v>1</v>
      </c>
      <c r="AB16" s="103">
        <v>1</v>
      </c>
    </row>
    <row r="17" spans="1:28" s="105" customFormat="1" ht="41.25" customHeight="1" x14ac:dyDescent="0.15">
      <c r="A17" s="27">
        <v>8</v>
      </c>
      <c r="B17" s="103">
        <v>2</v>
      </c>
      <c r="C17" s="103" t="s">
        <v>272</v>
      </c>
      <c r="D17" s="103" t="s">
        <v>313</v>
      </c>
      <c r="E17" s="104" t="s">
        <v>314</v>
      </c>
      <c r="F17" s="103" t="s">
        <v>315</v>
      </c>
      <c r="G17" s="103" t="s">
        <v>57</v>
      </c>
      <c r="H17" s="103" t="s">
        <v>461</v>
      </c>
      <c r="I17" s="103"/>
      <c r="J17" s="103" t="s">
        <v>57</v>
      </c>
      <c r="K17" s="103" t="str">
        <f t="shared" ref="K17" si="0">D17</f>
        <v>BCL0010009</v>
      </c>
      <c r="L17" s="103" t="s">
        <v>57</v>
      </c>
      <c r="M17" s="103" t="s">
        <v>61</v>
      </c>
      <c r="N17" s="103" t="s">
        <v>60</v>
      </c>
      <c r="O17" s="103" t="s">
        <v>125</v>
      </c>
      <c r="P17" s="103" t="s">
        <v>59</v>
      </c>
      <c r="Q17" s="103" t="s">
        <v>59</v>
      </c>
      <c r="R17" s="103" t="s">
        <v>59</v>
      </c>
      <c r="S17" s="103">
        <v>3.0000000000000001E-3</v>
      </c>
      <c r="T17" s="103" t="s">
        <v>59</v>
      </c>
      <c r="U17" s="103" t="s">
        <v>59</v>
      </c>
      <c r="V17" s="103" t="s">
        <v>59</v>
      </c>
      <c r="W17" s="103" t="s">
        <v>274</v>
      </c>
      <c r="X17" s="103" t="s">
        <v>59</v>
      </c>
      <c r="Y17" s="103" t="s">
        <v>59</v>
      </c>
      <c r="Z17" s="103" t="s">
        <v>59</v>
      </c>
      <c r="AA17" s="103">
        <v>1</v>
      </c>
      <c r="AB17" s="103">
        <v>1</v>
      </c>
    </row>
    <row r="18" spans="1:28" s="32" customFormat="1" ht="39.950000000000003" customHeight="1" x14ac:dyDescent="0.15">
      <c r="A18" s="27">
        <v>9</v>
      </c>
      <c r="B18" s="106">
        <v>2</v>
      </c>
      <c r="C18" s="106" t="s">
        <v>338</v>
      </c>
      <c r="D18" s="28" t="s">
        <v>699</v>
      </c>
      <c r="E18" s="68" t="s">
        <v>469</v>
      </c>
      <c r="F18" s="28" t="s">
        <v>59</v>
      </c>
      <c r="G18" s="28" t="s">
        <v>66</v>
      </c>
      <c r="H18" s="28" t="s">
        <v>461</v>
      </c>
      <c r="I18" s="28"/>
      <c r="J18" s="29" t="s">
        <v>57</v>
      </c>
      <c r="K18" s="28" t="s">
        <v>699</v>
      </c>
      <c r="L18" s="29" t="s">
        <v>57</v>
      </c>
      <c r="M18" s="103" t="s">
        <v>863</v>
      </c>
      <c r="N18" s="103" t="s">
        <v>862</v>
      </c>
      <c r="O18" s="30" t="s">
        <v>59</v>
      </c>
      <c r="P18" s="30" t="s">
        <v>63</v>
      </c>
      <c r="Q18" s="30" t="s">
        <v>59</v>
      </c>
      <c r="R18" s="30" t="s">
        <v>59</v>
      </c>
      <c r="S18" s="28" t="s">
        <v>700</v>
      </c>
      <c r="T18" s="30" t="s">
        <v>59</v>
      </c>
      <c r="U18" s="31" t="s">
        <v>59</v>
      </c>
      <c r="V18" s="30" t="s">
        <v>59</v>
      </c>
      <c r="W18" s="30" t="s">
        <v>59</v>
      </c>
      <c r="X18" s="30" t="s">
        <v>59</v>
      </c>
      <c r="Y18" s="30" t="s">
        <v>59</v>
      </c>
      <c r="Z18" s="30" t="s">
        <v>59</v>
      </c>
      <c r="AA18" s="103">
        <v>1</v>
      </c>
      <c r="AB18" s="103">
        <v>0</v>
      </c>
    </row>
    <row r="19" spans="1:28" s="32" customFormat="1" ht="39.950000000000003" customHeight="1" x14ac:dyDescent="0.15">
      <c r="A19" s="27">
        <v>10</v>
      </c>
      <c r="B19" s="106">
        <v>2</v>
      </c>
      <c r="C19" s="106" t="s">
        <v>338</v>
      </c>
      <c r="D19" s="28" t="s">
        <v>1072</v>
      </c>
      <c r="E19" s="68" t="s">
        <v>875</v>
      </c>
      <c r="F19" s="28" t="s">
        <v>1101</v>
      </c>
      <c r="G19" s="28" t="s">
        <v>66</v>
      </c>
      <c r="H19" s="28" t="s">
        <v>461</v>
      </c>
      <c r="I19" s="28"/>
      <c r="J19" s="29" t="s">
        <v>57</v>
      </c>
      <c r="K19" s="28" t="s">
        <v>1072</v>
      </c>
      <c r="L19" s="29" t="s">
        <v>57</v>
      </c>
      <c r="M19" s="103" t="s">
        <v>60</v>
      </c>
      <c r="N19" s="103" t="s">
        <v>61</v>
      </c>
      <c r="O19" s="30" t="s">
        <v>59</v>
      </c>
      <c r="P19" s="30" t="s">
        <v>63</v>
      </c>
      <c r="Q19" s="30" t="s">
        <v>59</v>
      </c>
      <c r="R19" s="30" t="s">
        <v>59</v>
      </c>
      <c r="S19" s="28" t="s">
        <v>700</v>
      </c>
      <c r="T19" s="30" t="s">
        <v>59</v>
      </c>
      <c r="U19" s="31" t="s">
        <v>59</v>
      </c>
      <c r="V19" s="30" t="s">
        <v>59</v>
      </c>
      <c r="W19" s="30" t="s">
        <v>59</v>
      </c>
      <c r="X19" s="30" t="s">
        <v>59</v>
      </c>
      <c r="Y19" s="30" t="s">
        <v>59</v>
      </c>
      <c r="Z19" s="30" t="s">
        <v>59</v>
      </c>
      <c r="AA19" s="103">
        <v>0</v>
      </c>
      <c r="AB19" s="103">
        <v>1</v>
      </c>
    </row>
    <row r="20" spans="1:28" s="32" customFormat="1" ht="39.950000000000003" customHeight="1" x14ac:dyDescent="0.15">
      <c r="A20" s="27">
        <v>11</v>
      </c>
      <c r="B20" s="106">
        <v>3</v>
      </c>
      <c r="C20" s="106" t="s">
        <v>338</v>
      </c>
      <c r="D20" s="28" t="s">
        <v>701</v>
      </c>
      <c r="E20" s="68" t="s">
        <v>1051</v>
      </c>
      <c r="F20" s="28" t="s">
        <v>59</v>
      </c>
      <c r="G20" s="28" t="s">
        <v>66</v>
      </c>
      <c r="H20" s="28" t="s">
        <v>461</v>
      </c>
      <c r="I20" s="28"/>
      <c r="J20" s="29" t="s">
        <v>57</v>
      </c>
      <c r="K20" s="28" t="s">
        <v>701</v>
      </c>
      <c r="L20" s="29" t="s">
        <v>57</v>
      </c>
      <c r="M20" s="103" t="s">
        <v>60</v>
      </c>
      <c r="N20" s="103" t="s">
        <v>61</v>
      </c>
      <c r="O20" s="30" t="s">
        <v>59</v>
      </c>
      <c r="P20" s="30" t="s">
        <v>63</v>
      </c>
      <c r="Q20" s="30" t="s">
        <v>59</v>
      </c>
      <c r="R20" s="30" t="s">
        <v>59</v>
      </c>
      <c r="S20" s="28" t="s">
        <v>700</v>
      </c>
      <c r="T20" s="30" t="s">
        <v>59</v>
      </c>
      <c r="U20" s="31" t="s">
        <v>685</v>
      </c>
      <c r="V20" s="30" t="s">
        <v>59</v>
      </c>
      <c r="W20" s="30" t="s">
        <v>59</v>
      </c>
      <c r="X20" s="30" t="s">
        <v>59</v>
      </c>
      <c r="Y20" s="30" t="s">
        <v>59</v>
      </c>
      <c r="Z20" s="30" t="s">
        <v>59</v>
      </c>
      <c r="AA20" s="103">
        <v>1</v>
      </c>
      <c r="AB20" s="103">
        <v>0</v>
      </c>
    </row>
    <row r="21" spans="1:28" s="32" customFormat="1" ht="39.950000000000003" customHeight="1" x14ac:dyDescent="0.15">
      <c r="A21" s="27">
        <v>12</v>
      </c>
      <c r="B21" s="106">
        <v>3</v>
      </c>
      <c r="C21" s="106" t="s">
        <v>338</v>
      </c>
      <c r="D21" s="28" t="s">
        <v>1073</v>
      </c>
      <c r="E21" s="68" t="s">
        <v>876</v>
      </c>
      <c r="F21" s="28" t="s">
        <v>1102</v>
      </c>
      <c r="G21" s="28" t="s">
        <v>66</v>
      </c>
      <c r="H21" s="28" t="s">
        <v>461</v>
      </c>
      <c r="I21" s="28"/>
      <c r="J21" s="29" t="s">
        <v>57</v>
      </c>
      <c r="K21" s="28" t="s">
        <v>1073</v>
      </c>
      <c r="L21" s="29" t="s">
        <v>57</v>
      </c>
      <c r="M21" s="103" t="s">
        <v>60</v>
      </c>
      <c r="N21" s="103" t="s">
        <v>61</v>
      </c>
      <c r="O21" s="30" t="s">
        <v>59</v>
      </c>
      <c r="P21" s="30" t="s">
        <v>63</v>
      </c>
      <c r="Q21" s="30" t="s">
        <v>59</v>
      </c>
      <c r="R21" s="30" t="s">
        <v>59</v>
      </c>
      <c r="S21" s="28" t="s">
        <v>700</v>
      </c>
      <c r="T21" s="30" t="s">
        <v>59</v>
      </c>
      <c r="U21" s="31" t="s">
        <v>685</v>
      </c>
      <c r="V21" s="30" t="s">
        <v>59</v>
      </c>
      <c r="W21" s="30" t="s">
        <v>59</v>
      </c>
      <c r="X21" s="30" t="s">
        <v>59</v>
      </c>
      <c r="Y21" s="30" t="s">
        <v>59</v>
      </c>
      <c r="Z21" s="30" t="s">
        <v>59</v>
      </c>
      <c r="AA21" s="103">
        <v>0</v>
      </c>
      <c r="AB21" s="103">
        <v>1</v>
      </c>
    </row>
    <row r="22" spans="1:28" s="32" customFormat="1" ht="39.950000000000003" customHeight="1" x14ac:dyDescent="0.15">
      <c r="A22" s="27">
        <v>13</v>
      </c>
      <c r="B22" s="106">
        <v>3</v>
      </c>
      <c r="C22" s="106" t="s">
        <v>271</v>
      </c>
      <c r="D22" s="28" t="s">
        <v>702</v>
      </c>
      <c r="E22" s="68" t="s">
        <v>703</v>
      </c>
      <c r="F22" s="28" t="s">
        <v>639</v>
      </c>
      <c r="G22" s="28" t="s">
        <v>66</v>
      </c>
      <c r="H22" s="28" t="s">
        <v>461</v>
      </c>
      <c r="I22" s="28"/>
      <c r="J22" s="29" t="s">
        <v>57</v>
      </c>
      <c r="K22" s="28" t="s">
        <v>702</v>
      </c>
      <c r="L22" s="29" t="s">
        <v>57</v>
      </c>
      <c r="M22" s="103" t="s">
        <v>61</v>
      </c>
      <c r="N22" s="103" t="s">
        <v>60</v>
      </c>
      <c r="O22" s="30" t="s">
        <v>59</v>
      </c>
      <c r="P22" s="30" t="s">
        <v>639</v>
      </c>
      <c r="Q22" s="30" t="s">
        <v>704</v>
      </c>
      <c r="R22" s="30" t="s">
        <v>705</v>
      </c>
      <c r="S22" s="28" t="s">
        <v>706</v>
      </c>
      <c r="T22" s="30" t="s">
        <v>684</v>
      </c>
      <c r="U22" s="31" t="s">
        <v>683</v>
      </c>
      <c r="V22" s="30" t="s">
        <v>59</v>
      </c>
      <c r="W22" s="30" t="s">
        <v>59</v>
      </c>
      <c r="X22" s="30" t="s">
        <v>59</v>
      </c>
      <c r="Y22" s="30" t="s">
        <v>59</v>
      </c>
      <c r="Z22" s="30" t="s">
        <v>59</v>
      </c>
      <c r="AA22" s="103">
        <v>1</v>
      </c>
      <c r="AB22" s="103">
        <v>1</v>
      </c>
    </row>
    <row r="23" spans="1:28" s="32" customFormat="1" ht="39.950000000000003" customHeight="1" x14ac:dyDescent="0.15">
      <c r="A23" s="27">
        <v>14</v>
      </c>
      <c r="B23" s="106">
        <v>3</v>
      </c>
      <c r="C23" s="106" t="s">
        <v>271</v>
      </c>
      <c r="D23" s="28" t="s">
        <v>707</v>
      </c>
      <c r="E23" s="68" t="s">
        <v>708</v>
      </c>
      <c r="F23" s="28" t="s">
        <v>639</v>
      </c>
      <c r="G23" s="28" t="s">
        <v>66</v>
      </c>
      <c r="H23" s="28" t="s">
        <v>461</v>
      </c>
      <c r="I23" s="28"/>
      <c r="J23" s="29" t="s">
        <v>57</v>
      </c>
      <c r="K23" s="28" t="s">
        <v>707</v>
      </c>
      <c r="L23" s="29" t="s">
        <v>57</v>
      </c>
      <c r="M23" s="103" t="s">
        <v>61</v>
      </c>
      <c r="N23" s="103" t="s">
        <v>60</v>
      </c>
      <c r="O23" s="30" t="s">
        <v>59</v>
      </c>
      <c r="P23" s="30" t="s">
        <v>63</v>
      </c>
      <c r="Q23" s="30" t="s">
        <v>59</v>
      </c>
      <c r="R23" s="30" t="s">
        <v>59</v>
      </c>
      <c r="S23" s="28" t="s">
        <v>709</v>
      </c>
      <c r="T23" s="30" t="s">
        <v>59</v>
      </c>
      <c r="U23" s="31" t="s">
        <v>59</v>
      </c>
      <c r="V23" s="30" t="s">
        <v>59</v>
      </c>
      <c r="W23" s="30" t="s">
        <v>59</v>
      </c>
      <c r="X23" s="30" t="s">
        <v>59</v>
      </c>
      <c r="Y23" s="30" t="s">
        <v>59</v>
      </c>
      <c r="Z23" s="30" t="s">
        <v>59</v>
      </c>
      <c r="AA23" s="103">
        <v>2</v>
      </c>
      <c r="AB23" s="103">
        <v>2</v>
      </c>
    </row>
    <row r="24" spans="1:28" s="32" customFormat="1" ht="39.950000000000003" customHeight="1" x14ac:dyDescent="0.15">
      <c r="A24" s="27">
        <v>15</v>
      </c>
      <c r="B24" s="106">
        <v>3</v>
      </c>
      <c r="C24" s="106" t="s">
        <v>271</v>
      </c>
      <c r="D24" s="28" t="s">
        <v>710</v>
      </c>
      <c r="E24" s="68" t="s">
        <v>711</v>
      </c>
      <c r="F24" s="28" t="s">
        <v>639</v>
      </c>
      <c r="G24" s="28" t="s">
        <v>66</v>
      </c>
      <c r="H24" s="28" t="s">
        <v>461</v>
      </c>
      <c r="I24" s="28"/>
      <c r="J24" s="29" t="s">
        <v>57</v>
      </c>
      <c r="K24" s="28" t="s">
        <v>710</v>
      </c>
      <c r="L24" s="29" t="s">
        <v>57</v>
      </c>
      <c r="M24" s="103" t="s">
        <v>61</v>
      </c>
      <c r="N24" s="103" t="s">
        <v>60</v>
      </c>
      <c r="O24" s="30" t="s">
        <v>59</v>
      </c>
      <c r="P24" s="30" t="s">
        <v>63</v>
      </c>
      <c r="Q24" s="30" t="s">
        <v>59</v>
      </c>
      <c r="R24" s="30" t="s">
        <v>59</v>
      </c>
      <c r="S24" s="28" t="s">
        <v>712</v>
      </c>
      <c r="T24" s="30" t="s">
        <v>59</v>
      </c>
      <c r="U24" s="31" t="s">
        <v>59</v>
      </c>
      <c r="V24" s="30" t="s">
        <v>59</v>
      </c>
      <c r="W24" s="30" t="s">
        <v>59</v>
      </c>
      <c r="X24" s="30" t="s">
        <v>59</v>
      </c>
      <c r="Y24" s="30" t="s">
        <v>59</v>
      </c>
      <c r="Z24" s="30" t="s">
        <v>59</v>
      </c>
      <c r="AA24" s="103">
        <v>2</v>
      </c>
      <c r="AB24" s="103">
        <v>2</v>
      </c>
    </row>
    <row r="25" spans="1:28" s="32" customFormat="1" ht="39.950000000000003" customHeight="1" x14ac:dyDescent="0.15">
      <c r="A25" s="27">
        <v>16</v>
      </c>
      <c r="B25" s="106">
        <v>3</v>
      </c>
      <c r="C25" s="106" t="s">
        <v>392</v>
      </c>
      <c r="D25" s="28" t="s">
        <v>713</v>
      </c>
      <c r="E25" s="68" t="s">
        <v>714</v>
      </c>
      <c r="F25" s="28" t="s">
        <v>639</v>
      </c>
      <c r="G25" s="28" t="s">
        <v>66</v>
      </c>
      <c r="H25" s="28" t="s">
        <v>461</v>
      </c>
      <c r="I25" s="28"/>
      <c r="J25" s="29" t="s">
        <v>57</v>
      </c>
      <c r="K25" s="28" t="s">
        <v>713</v>
      </c>
      <c r="L25" s="29" t="s">
        <v>57</v>
      </c>
      <c r="M25" s="103" t="s">
        <v>61</v>
      </c>
      <c r="N25" s="103" t="s">
        <v>60</v>
      </c>
      <c r="O25" s="30" t="s">
        <v>639</v>
      </c>
      <c r="P25" s="30" t="s">
        <v>206</v>
      </c>
      <c r="Q25" s="30" t="s">
        <v>715</v>
      </c>
      <c r="R25" s="30" t="s">
        <v>705</v>
      </c>
      <c r="S25" s="28" t="s">
        <v>716</v>
      </c>
      <c r="T25" s="30" t="s">
        <v>59</v>
      </c>
      <c r="U25" s="31" t="s">
        <v>336</v>
      </c>
      <c r="V25" s="30" t="s">
        <v>59</v>
      </c>
      <c r="W25" s="30" t="s">
        <v>59</v>
      </c>
      <c r="X25" s="30" t="s">
        <v>59</v>
      </c>
      <c r="Y25" s="30" t="s">
        <v>59</v>
      </c>
      <c r="Z25" s="30" t="s">
        <v>59</v>
      </c>
      <c r="AA25" s="103">
        <v>1</v>
      </c>
      <c r="AB25" s="103">
        <v>1</v>
      </c>
    </row>
    <row r="26" spans="1:28" s="32" customFormat="1" ht="39.950000000000003" customHeight="1" x14ac:dyDescent="0.15">
      <c r="A26" s="27">
        <v>17</v>
      </c>
      <c r="B26" s="181">
        <v>3</v>
      </c>
      <c r="C26" s="181" t="s">
        <v>338</v>
      </c>
      <c r="D26" s="133" t="s">
        <v>717</v>
      </c>
      <c r="E26" s="134" t="s">
        <v>1215</v>
      </c>
      <c r="F26" s="133" t="s">
        <v>718</v>
      </c>
      <c r="G26" s="133" t="s">
        <v>66</v>
      </c>
      <c r="H26" s="133" t="s">
        <v>461</v>
      </c>
      <c r="I26" s="133"/>
      <c r="J26" s="135" t="s">
        <v>57</v>
      </c>
      <c r="K26" s="133" t="s">
        <v>717</v>
      </c>
      <c r="L26" s="135" t="s">
        <v>57</v>
      </c>
      <c r="M26" s="101" t="s">
        <v>60</v>
      </c>
      <c r="N26" s="101" t="s">
        <v>61</v>
      </c>
      <c r="O26" s="136" t="s">
        <v>718</v>
      </c>
      <c r="P26" s="136" t="s">
        <v>59</v>
      </c>
      <c r="Q26" s="136" t="s">
        <v>59</v>
      </c>
      <c r="R26" s="136" t="s">
        <v>59</v>
      </c>
      <c r="S26" s="133" t="s">
        <v>59</v>
      </c>
      <c r="T26" s="136" t="s">
        <v>59</v>
      </c>
      <c r="U26" s="137">
        <v>1.2E-2</v>
      </c>
      <c r="V26" s="136" t="s">
        <v>388</v>
      </c>
      <c r="W26" s="136" t="s">
        <v>59</v>
      </c>
      <c r="X26" s="136" t="s">
        <v>59</v>
      </c>
      <c r="Y26" s="136" t="s">
        <v>59</v>
      </c>
      <c r="Z26" s="136" t="s">
        <v>59</v>
      </c>
      <c r="AA26" s="101">
        <v>1</v>
      </c>
      <c r="AB26" s="101">
        <v>1</v>
      </c>
    </row>
    <row r="27" spans="1:28" s="32" customFormat="1" ht="39.950000000000003" customHeight="1" x14ac:dyDescent="0.15">
      <c r="A27" s="27">
        <v>18</v>
      </c>
      <c r="B27" s="181">
        <v>3</v>
      </c>
      <c r="C27" s="181" t="s">
        <v>338</v>
      </c>
      <c r="D27" s="133" t="s">
        <v>719</v>
      </c>
      <c r="E27" s="134" t="s">
        <v>720</v>
      </c>
      <c r="F27" s="133" t="s">
        <v>718</v>
      </c>
      <c r="G27" s="133" t="s">
        <v>66</v>
      </c>
      <c r="H27" s="133" t="s">
        <v>461</v>
      </c>
      <c r="I27" s="133"/>
      <c r="J27" s="135" t="s">
        <v>57</v>
      </c>
      <c r="K27" s="133" t="s">
        <v>719</v>
      </c>
      <c r="L27" s="135" t="s">
        <v>57</v>
      </c>
      <c r="M27" s="101" t="s">
        <v>60</v>
      </c>
      <c r="N27" s="101" t="s">
        <v>61</v>
      </c>
      <c r="O27" s="136" t="s">
        <v>718</v>
      </c>
      <c r="P27" s="136" t="s">
        <v>59</v>
      </c>
      <c r="Q27" s="136" t="s">
        <v>59</v>
      </c>
      <c r="R27" s="136" t="s">
        <v>59</v>
      </c>
      <c r="S27" s="133" t="s">
        <v>59</v>
      </c>
      <c r="T27" s="136" t="s">
        <v>59</v>
      </c>
      <c r="U27" s="137">
        <v>1.2E-2</v>
      </c>
      <c r="V27" s="136" t="s">
        <v>388</v>
      </c>
      <c r="W27" s="136" t="s">
        <v>59</v>
      </c>
      <c r="X27" s="136" t="s">
        <v>59</v>
      </c>
      <c r="Y27" s="136" t="s">
        <v>59</v>
      </c>
      <c r="Z27" s="136" t="s">
        <v>59</v>
      </c>
      <c r="AA27" s="101">
        <v>1</v>
      </c>
      <c r="AB27" s="101">
        <v>1</v>
      </c>
    </row>
    <row r="28" spans="1:28" s="32" customFormat="1" ht="39.950000000000003" customHeight="1" x14ac:dyDescent="0.15">
      <c r="A28" s="27">
        <v>19</v>
      </c>
      <c r="B28" s="106">
        <v>2</v>
      </c>
      <c r="C28" s="106" t="s">
        <v>338</v>
      </c>
      <c r="D28" s="28" t="s">
        <v>686</v>
      </c>
      <c r="E28" s="68" t="s">
        <v>721</v>
      </c>
      <c r="F28" s="28" t="s">
        <v>722</v>
      </c>
      <c r="G28" s="28" t="s">
        <v>66</v>
      </c>
      <c r="H28" s="28" t="s">
        <v>461</v>
      </c>
      <c r="I28" s="28"/>
      <c r="J28" s="29" t="s">
        <v>57</v>
      </c>
      <c r="K28" s="28" t="s">
        <v>686</v>
      </c>
      <c r="L28" s="29" t="s">
        <v>57</v>
      </c>
      <c r="M28" s="103" t="s">
        <v>60</v>
      </c>
      <c r="N28" s="103" t="s">
        <v>61</v>
      </c>
      <c r="O28" s="30" t="s">
        <v>147</v>
      </c>
      <c r="P28" s="30" t="s">
        <v>63</v>
      </c>
      <c r="Q28" s="30" t="s">
        <v>59</v>
      </c>
      <c r="R28" s="30" t="s">
        <v>59</v>
      </c>
      <c r="S28" s="28" t="s">
        <v>468</v>
      </c>
      <c r="T28" s="30" t="s">
        <v>59</v>
      </c>
      <c r="U28" s="31">
        <v>5.1230000000000002</v>
      </c>
      <c r="V28" s="30" t="s">
        <v>59</v>
      </c>
      <c r="W28" s="30" t="s">
        <v>274</v>
      </c>
      <c r="X28" s="30" t="s">
        <v>59</v>
      </c>
      <c r="Y28" s="30" t="s">
        <v>275</v>
      </c>
      <c r="Z28" s="30" t="s">
        <v>59</v>
      </c>
      <c r="AA28" s="103">
        <v>1</v>
      </c>
      <c r="AB28" s="103">
        <v>0</v>
      </c>
    </row>
    <row r="29" spans="1:28" s="32" customFormat="1" ht="39.950000000000003" customHeight="1" x14ac:dyDescent="0.15">
      <c r="A29" s="27">
        <v>20</v>
      </c>
      <c r="B29" s="106">
        <v>2</v>
      </c>
      <c r="C29" s="106" t="s">
        <v>338</v>
      </c>
      <c r="D29" s="28" t="s">
        <v>1074</v>
      </c>
      <c r="E29" s="68" t="s">
        <v>1058</v>
      </c>
      <c r="F29" s="28" t="s">
        <v>1103</v>
      </c>
      <c r="G29" s="28" t="s">
        <v>66</v>
      </c>
      <c r="H29" s="28" t="s">
        <v>461</v>
      </c>
      <c r="I29" s="28"/>
      <c r="J29" s="29" t="s">
        <v>57</v>
      </c>
      <c r="K29" s="28" t="s">
        <v>1074</v>
      </c>
      <c r="L29" s="29" t="s">
        <v>57</v>
      </c>
      <c r="M29" s="103" t="s">
        <v>60</v>
      </c>
      <c r="N29" s="103" t="s">
        <v>61</v>
      </c>
      <c r="O29" s="30" t="s">
        <v>147</v>
      </c>
      <c r="P29" s="30" t="s">
        <v>63</v>
      </c>
      <c r="Q29" s="30" t="s">
        <v>59</v>
      </c>
      <c r="R29" s="30" t="s">
        <v>59</v>
      </c>
      <c r="S29" s="28" t="s">
        <v>468</v>
      </c>
      <c r="T29" s="30" t="s">
        <v>59</v>
      </c>
      <c r="U29" s="31">
        <v>5.1230000000000002</v>
      </c>
      <c r="V29" s="30" t="s">
        <v>59</v>
      </c>
      <c r="W29" s="30" t="s">
        <v>274</v>
      </c>
      <c r="X29" s="30" t="s">
        <v>59</v>
      </c>
      <c r="Y29" s="30" t="s">
        <v>275</v>
      </c>
      <c r="Z29" s="30" t="s">
        <v>59</v>
      </c>
      <c r="AA29" s="103">
        <v>0</v>
      </c>
      <c r="AB29" s="103">
        <v>1</v>
      </c>
    </row>
    <row r="30" spans="1:28" s="32" customFormat="1" ht="39.950000000000003" customHeight="1" x14ac:dyDescent="0.15">
      <c r="A30" s="27">
        <v>21</v>
      </c>
      <c r="B30" s="106">
        <v>3</v>
      </c>
      <c r="C30" s="106" t="s">
        <v>338</v>
      </c>
      <c r="D30" s="28" t="s">
        <v>667</v>
      </c>
      <c r="E30" s="68" t="s">
        <v>432</v>
      </c>
      <c r="F30" s="28" t="s">
        <v>658</v>
      </c>
      <c r="G30" s="28" t="s">
        <v>66</v>
      </c>
      <c r="H30" s="28" t="s">
        <v>461</v>
      </c>
      <c r="I30" s="28"/>
      <c r="J30" s="29" t="s">
        <v>57</v>
      </c>
      <c r="K30" s="28" t="s">
        <v>667</v>
      </c>
      <c r="L30" s="29" t="s">
        <v>57</v>
      </c>
      <c r="M30" s="103" t="s">
        <v>60</v>
      </c>
      <c r="N30" s="103" t="s">
        <v>61</v>
      </c>
      <c r="O30" s="30" t="s">
        <v>147</v>
      </c>
      <c r="P30" s="30" t="s">
        <v>63</v>
      </c>
      <c r="Q30" s="30" t="s">
        <v>59</v>
      </c>
      <c r="R30" s="30" t="s">
        <v>59</v>
      </c>
      <c r="S30" s="28" t="s">
        <v>468</v>
      </c>
      <c r="T30" s="30" t="s">
        <v>59</v>
      </c>
      <c r="U30" s="31">
        <v>5.0229999999999997</v>
      </c>
      <c r="V30" s="30" t="s">
        <v>59</v>
      </c>
      <c r="W30" s="30" t="s">
        <v>59</v>
      </c>
      <c r="X30" s="30" t="s">
        <v>59</v>
      </c>
      <c r="Y30" s="30" t="s">
        <v>59</v>
      </c>
      <c r="Z30" s="30" t="s">
        <v>59</v>
      </c>
      <c r="AA30" s="103">
        <v>1</v>
      </c>
      <c r="AB30" s="103">
        <v>0</v>
      </c>
    </row>
    <row r="31" spans="1:28" s="32" customFormat="1" ht="39.950000000000003" customHeight="1" x14ac:dyDescent="0.15">
      <c r="A31" s="27">
        <v>22</v>
      </c>
      <c r="B31" s="106">
        <v>3</v>
      </c>
      <c r="C31" s="106" t="s">
        <v>338</v>
      </c>
      <c r="D31" s="28" t="s">
        <v>1075</v>
      </c>
      <c r="E31" s="68" t="s">
        <v>1057</v>
      </c>
      <c r="F31" s="28" t="s">
        <v>1104</v>
      </c>
      <c r="G31" s="28" t="s">
        <v>66</v>
      </c>
      <c r="H31" s="28" t="s">
        <v>461</v>
      </c>
      <c r="I31" s="28"/>
      <c r="J31" s="29" t="s">
        <v>57</v>
      </c>
      <c r="K31" s="28" t="s">
        <v>1075</v>
      </c>
      <c r="L31" s="29" t="s">
        <v>57</v>
      </c>
      <c r="M31" s="103" t="s">
        <v>60</v>
      </c>
      <c r="N31" s="103" t="s">
        <v>61</v>
      </c>
      <c r="O31" s="30" t="s">
        <v>147</v>
      </c>
      <c r="P31" s="30" t="s">
        <v>63</v>
      </c>
      <c r="Q31" s="30" t="s">
        <v>59</v>
      </c>
      <c r="R31" s="30" t="s">
        <v>59</v>
      </c>
      <c r="S31" s="28" t="s">
        <v>468</v>
      </c>
      <c r="T31" s="30" t="s">
        <v>59</v>
      </c>
      <c r="U31" s="31">
        <v>5.0229999999999997</v>
      </c>
      <c r="V31" s="30" t="s">
        <v>59</v>
      </c>
      <c r="W31" s="30" t="s">
        <v>59</v>
      </c>
      <c r="X31" s="30" t="s">
        <v>59</v>
      </c>
      <c r="Y31" s="30" t="s">
        <v>59</v>
      </c>
      <c r="Z31" s="30" t="s">
        <v>59</v>
      </c>
      <c r="AA31" s="103">
        <v>0</v>
      </c>
      <c r="AB31" s="103">
        <v>1</v>
      </c>
    </row>
    <row r="32" spans="1:28" s="32" customFormat="1" ht="39.950000000000003" customHeight="1" x14ac:dyDescent="0.15">
      <c r="A32" s="27">
        <v>23</v>
      </c>
      <c r="B32" s="106">
        <v>4</v>
      </c>
      <c r="C32" s="106" t="s">
        <v>272</v>
      </c>
      <c r="D32" s="28" t="s">
        <v>645</v>
      </c>
      <c r="E32" s="68" t="s">
        <v>723</v>
      </c>
      <c r="F32" s="28"/>
      <c r="G32" s="28" t="s">
        <v>66</v>
      </c>
      <c r="H32" s="28" t="s">
        <v>461</v>
      </c>
      <c r="I32" s="28"/>
      <c r="J32" s="29" t="s">
        <v>57</v>
      </c>
      <c r="K32" s="28" t="s">
        <v>645</v>
      </c>
      <c r="L32" s="29" t="s">
        <v>57</v>
      </c>
      <c r="M32" s="103" t="s">
        <v>61</v>
      </c>
      <c r="N32" s="103" t="s">
        <v>60</v>
      </c>
      <c r="O32" s="30" t="s">
        <v>658</v>
      </c>
      <c r="P32" s="30" t="s">
        <v>63</v>
      </c>
      <c r="Q32" s="30" t="s">
        <v>59</v>
      </c>
      <c r="R32" s="30" t="s">
        <v>59</v>
      </c>
      <c r="S32" s="28"/>
      <c r="T32" s="30" t="s">
        <v>59</v>
      </c>
      <c r="U32" s="31">
        <f>U34+U36</f>
        <v>0.73010000000000008</v>
      </c>
      <c r="V32" s="30" t="s">
        <v>59</v>
      </c>
      <c r="W32" s="30" t="s">
        <v>59</v>
      </c>
      <c r="X32" s="30" t="s">
        <v>59</v>
      </c>
      <c r="Y32" s="30" t="s">
        <v>59</v>
      </c>
      <c r="Z32" s="30" t="s">
        <v>59</v>
      </c>
      <c r="AA32" s="103">
        <v>1</v>
      </c>
      <c r="AB32" s="103">
        <v>0</v>
      </c>
    </row>
    <row r="33" spans="1:28" s="32" customFormat="1" ht="39.950000000000003" customHeight="1" x14ac:dyDescent="0.15">
      <c r="A33" s="27">
        <v>24</v>
      </c>
      <c r="B33" s="106">
        <v>4</v>
      </c>
      <c r="C33" s="106" t="s">
        <v>272</v>
      </c>
      <c r="D33" s="28" t="s">
        <v>1076</v>
      </c>
      <c r="E33" s="68" t="s">
        <v>1060</v>
      </c>
      <c r="F33" s="28"/>
      <c r="G33" s="28" t="s">
        <v>66</v>
      </c>
      <c r="H33" s="28" t="s">
        <v>461</v>
      </c>
      <c r="I33" s="28"/>
      <c r="J33" s="29" t="s">
        <v>57</v>
      </c>
      <c r="K33" s="28" t="s">
        <v>1076</v>
      </c>
      <c r="L33" s="29" t="s">
        <v>57</v>
      </c>
      <c r="M33" s="103" t="s">
        <v>61</v>
      </c>
      <c r="N33" s="103" t="s">
        <v>60</v>
      </c>
      <c r="O33" s="30" t="s">
        <v>658</v>
      </c>
      <c r="P33" s="30" t="s">
        <v>63</v>
      </c>
      <c r="Q33" s="30" t="s">
        <v>59</v>
      </c>
      <c r="R33" s="30" t="s">
        <v>59</v>
      </c>
      <c r="S33" s="28"/>
      <c r="T33" s="30" t="s">
        <v>59</v>
      </c>
      <c r="U33" s="31">
        <f>U36+U37</f>
        <v>7.9699999999999993E-2</v>
      </c>
      <c r="V33" s="30" t="s">
        <v>59</v>
      </c>
      <c r="W33" s="30" t="s">
        <v>59</v>
      </c>
      <c r="X33" s="30" t="s">
        <v>59</v>
      </c>
      <c r="Y33" s="30" t="s">
        <v>59</v>
      </c>
      <c r="Z33" s="30" t="s">
        <v>59</v>
      </c>
      <c r="AA33" s="103">
        <v>0</v>
      </c>
      <c r="AB33" s="103">
        <v>1</v>
      </c>
    </row>
    <row r="34" spans="1:28" s="32" customFormat="1" ht="39.950000000000003" customHeight="1" x14ac:dyDescent="0.15">
      <c r="A34" s="27">
        <v>25</v>
      </c>
      <c r="B34" s="106">
        <v>5</v>
      </c>
      <c r="C34" s="106" t="s">
        <v>272</v>
      </c>
      <c r="D34" s="28" t="s">
        <v>646</v>
      </c>
      <c r="E34" s="68" t="s">
        <v>724</v>
      </c>
      <c r="F34" s="28"/>
      <c r="G34" s="28" t="s">
        <v>66</v>
      </c>
      <c r="H34" s="28" t="s">
        <v>461</v>
      </c>
      <c r="I34" s="28"/>
      <c r="J34" s="29" t="s">
        <v>57</v>
      </c>
      <c r="K34" s="28" t="s">
        <v>646</v>
      </c>
      <c r="L34" s="29" t="s">
        <v>57</v>
      </c>
      <c r="M34" s="103" t="s">
        <v>61</v>
      </c>
      <c r="N34" s="103" t="s">
        <v>60</v>
      </c>
      <c r="O34" s="30" t="s">
        <v>628</v>
      </c>
      <c r="P34" s="30" t="s">
        <v>725</v>
      </c>
      <c r="Q34" s="30" t="s">
        <v>647</v>
      </c>
      <c r="R34" s="30" t="s">
        <v>59</v>
      </c>
      <c r="S34" s="28" t="s">
        <v>726</v>
      </c>
      <c r="T34" s="30" t="s">
        <v>59</v>
      </c>
      <c r="U34" s="31">
        <v>0.71950000000000003</v>
      </c>
      <c r="V34" s="30" t="s">
        <v>59</v>
      </c>
      <c r="W34" s="30" t="s">
        <v>59</v>
      </c>
      <c r="X34" s="30" t="s">
        <v>59</v>
      </c>
      <c r="Y34" s="30" t="s">
        <v>59</v>
      </c>
      <c r="Z34" s="30" t="s">
        <v>59</v>
      </c>
      <c r="AA34" s="103">
        <v>1</v>
      </c>
      <c r="AB34" s="103">
        <v>0</v>
      </c>
    </row>
    <row r="35" spans="1:28" s="32" customFormat="1" ht="39.950000000000003" customHeight="1" x14ac:dyDescent="0.15">
      <c r="A35" s="27">
        <v>26</v>
      </c>
      <c r="B35" s="106">
        <v>5</v>
      </c>
      <c r="C35" s="106" t="s">
        <v>272</v>
      </c>
      <c r="D35" s="28" t="s">
        <v>1077</v>
      </c>
      <c r="E35" s="68" t="s">
        <v>1061</v>
      </c>
      <c r="F35" s="28"/>
      <c r="G35" s="28" t="s">
        <v>66</v>
      </c>
      <c r="H35" s="28" t="s">
        <v>461</v>
      </c>
      <c r="I35" s="28"/>
      <c r="J35" s="29" t="s">
        <v>57</v>
      </c>
      <c r="K35" s="28" t="s">
        <v>1077</v>
      </c>
      <c r="L35" s="29" t="s">
        <v>57</v>
      </c>
      <c r="M35" s="103" t="s">
        <v>61</v>
      </c>
      <c r="N35" s="103" t="s">
        <v>60</v>
      </c>
      <c r="O35" s="30" t="s">
        <v>628</v>
      </c>
      <c r="P35" s="30" t="s">
        <v>725</v>
      </c>
      <c r="Q35" s="30" t="s">
        <v>647</v>
      </c>
      <c r="R35" s="30" t="s">
        <v>59</v>
      </c>
      <c r="S35" s="28" t="s">
        <v>726</v>
      </c>
      <c r="T35" s="30" t="s">
        <v>59</v>
      </c>
      <c r="U35" s="31">
        <v>0.71950000000000003</v>
      </c>
      <c r="V35" s="30" t="s">
        <v>59</v>
      </c>
      <c r="W35" s="30" t="s">
        <v>59</v>
      </c>
      <c r="X35" s="30" t="s">
        <v>59</v>
      </c>
      <c r="Y35" s="30" t="s">
        <v>59</v>
      </c>
      <c r="Z35" s="30" t="s">
        <v>59</v>
      </c>
      <c r="AA35" s="103">
        <v>0</v>
      </c>
      <c r="AB35" s="103">
        <v>1</v>
      </c>
    </row>
    <row r="36" spans="1:28" s="32" customFormat="1" ht="39.950000000000003" customHeight="1" x14ac:dyDescent="0.15">
      <c r="A36" s="27">
        <v>27</v>
      </c>
      <c r="B36" s="106">
        <v>5</v>
      </c>
      <c r="C36" s="106" t="s">
        <v>272</v>
      </c>
      <c r="D36" s="28" t="s">
        <v>648</v>
      </c>
      <c r="E36" s="68" t="s">
        <v>727</v>
      </c>
      <c r="F36" s="28"/>
      <c r="G36" s="28" t="s">
        <v>66</v>
      </c>
      <c r="H36" s="28" t="s">
        <v>461</v>
      </c>
      <c r="I36" s="28"/>
      <c r="J36" s="29" t="s">
        <v>57</v>
      </c>
      <c r="K36" s="28" t="s">
        <v>648</v>
      </c>
      <c r="L36" s="29" t="s">
        <v>57</v>
      </c>
      <c r="M36" s="103" t="s">
        <v>61</v>
      </c>
      <c r="N36" s="103" t="s">
        <v>60</v>
      </c>
      <c r="O36" s="30" t="s">
        <v>125</v>
      </c>
      <c r="P36" s="30"/>
      <c r="Q36" s="30" t="s">
        <v>59</v>
      </c>
      <c r="R36" s="30" t="s">
        <v>59</v>
      </c>
      <c r="S36" s="28" t="s">
        <v>728</v>
      </c>
      <c r="T36" s="30" t="s">
        <v>59</v>
      </c>
      <c r="U36" s="31">
        <v>1.06E-2</v>
      </c>
      <c r="V36" s="30" t="s">
        <v>59</v>
      </c>
      <c r="W36" s="30" t="s">
        <v>59</v>
      </c>
      <c r="X36" s="30" t="s">
        <v>59</v>
      </c>
      <c r="Y36" s="30" t="s">
        <v>59</v>
      </c>
      <c r="Z36" s="30" t="s">
        <v>59</v>
      </c>
      <c r="AA36" s="103">
        <v>1</v>
      </c>
      <c r="AB36" s="103">
        <v>1</v>
      </c>
    </row>
    <row r="37" spans="1:28" s="32" customFormat="1" ht="39.950000000000003" customHeight="1" x14ac:dyDescent="0.15">
      <c r="A37" s="27">
        <v>28</v>
      </c>
      <c r="B37" s="106">
        <v>4</v>
      </c>
      <c r="C37" s="106" t="s">
        <v>272</v>
      </c>
      <c r="D37" s="28" t="s">
        <v>649</v>
      </c>
      <c r="E37" s="68" t="s">
        <v>729</v>
      </c>
      <c r="F37" s="28"/>
      <c r="G37" s="28" t="s">
        <v>66</v>
      </c>
      <c r="H37" s="28" t="s">
        <v>461</v>
      </c>
      <c r="I37" s="28"/>
      <c r="J37" s="29" t="s">
        <v>57</v>
      </c>
      <c r="K37" s="28" t="s">
        <v>649</v>
      </c>
      <c r="L37" s="29" t="s">
        <v>57</v>
      </c>
      <c r="M37" s="103" t="s">
        <v>61</v>
      </c>
      <c r="N37" s="103" t="s">
        <v>60</v>
      </c>
      <c r="O37" s="30" t="s">
        <v>628</v>
      </c>
      <c r="P37" s="30" t="s">
        <v>725</v>
      </c>
      <c r="Q37" s="30" t="s">
        <v>647</v>
      </c>
      <c r="R37" s="30" t="s">
        <v>59</v>
      </c>
      <c r="S37" s="28" t="s">
        <v>59</v>
      </c>
      <c r="T37" s="30" t="s">
        <v>59</v>
      </c>
      <c r="U37" s="31">
        <v>6.9099999999999995E-2</v>
      </c>
      <c r="V37" s="30" t="s">
        <v>59</v>
      </c>
      <c r="W37" s="30" t="s">
        <v>59</v>
      </c>
      <c r="X37" s="30" t="s">
        <v>59</v>
      </c>
      <c r="Y37" s="30" t="s">
        <v>59</v>
      </c>
      <c r="Z37" s="30" t="s">
        <v>59</v>
      </c>
      <c r="AA37" s="103">
        <v>1</v>
      </c>
      <c r="AB37" s="103">
        <v>0</v>
      </c>
    </row>
    <row r="38" spans="1:28" s="32" customFormat="1" ht="39.950000000000003" customHeight="1" x14ac:dyDescent="0.15">
      <c r="A38" s="27">
        <v>29</v>
      </c>
      <c r="B38" s="106">
        <v>4</v>
      </c>
      <c r="C38" s="106" t="s">
        <v>272</v>
      </c>
      <c r="D38" s="28" t="s">
        <v>1062</v>
      </c>
      <c r="E38" s="68" t="s">
        <v>1063</v>
      </c>
      <c r="F38" s="28"/>
      <c r="G38" s="28" t="s">
        <v>66</v>
      </c>
      <c r="H38" s="28" t="s">
        <v>461</v>
      </c>
      <c r="I38" s="28"/>
      <c r="J38" s="29" t="s">
        <v>57</v>
      </c>
      <c r="K38" s="28" t="s">
        <v>1062</v>
      </c>
      <c r="L38" s="29" t="s">
        <v>57</v>
      </c>
      <c r="M38" s="103" t="s">
        <v>61</v>
      </c>
      <c r="N38" s="103" t="s">
        <v>60</v>
      </c>
      <c r="O38" s="30" t="s">
        <v>628</v>
      </c>
      <c r="P38" s="30" t="s">
        <v>725</v>
      </c>
      <c r="Q38" s="30" t="s">
        <v>647</v>
      </c>
      <c r="R38" s="30" t="s">
        <v>59</v>
      </c>
      <c r="S38" s="28" t="s">
        <v>59</v>
      </c>
      <c r="T38" s="30" t="s">
        <v>59</v>
      </c>
      <c r="U38" s="31">
        <v>6.9099999999999995E-2</v>
      </c>
      <c r="V38" s="30" t="s">
        <v>59</v>
      </c>
      <c r="W38" s="30" t="s">
        <v>59</v>
      </c>
      <c r="X38" s="30" t="s">
        <v>59</v>
      </c>
      <c r="Y38" s="30" t="s">
        <v>59</v>
      </c>
      <c r="Z38" s="30" t="s">
        <v>59</v>
      </c>
      <c r="AA38" s="103">
        <v>0</v>
      </c>
      <c r="AB38" s="103">
        <v>1</v>
      </c>
    </row>
    <row r="39" spans="1:28" s="32" customFormat="1" ht="39.950000000000003" customHeight="1" x14ac:dyDescent="0.15">
      <c r="A39" s="27">
        <v>30</v>
      </c>
      <c r="B39" s="106">
        <v>4</v>
      </c>
      <c r="C39" s="106" t="s">
        <v>272</v>
      </c>
      <c r="D39" s="28" t="s">
        <v>650</v>
      </c>
      <c r="E39" s="68" t="s">
        <v>730</v>
      </c>
      <c r="F39" s="28"/>
      <c r="G39" s="28" t="s">
        <v>66</v>
      </c>
      <c r="H39" s="28" t="s">
        <v>461</v>
      </c>
      <c r="I39" s="28"/>
      <c r="J39" s="29" t="s">
        <v>57</v>
      </c>
      <c r="K39" s="28" t="s">
        <v>650</v>
      </c>
      <c r="L39" s="29" t="s">
        <v>57</v>
      </c>
      <c r="M39" s="103" t="s">
        <v>61</v>
      </c>
      <c r="N39" s="103" t="s">
        <v>60</v>
      </c>
      <c r="O39" s="30" t="s">
        <v>639</v>
      </c>
      <c r="P39" s="30" t="s">
        <v>731</v>
      </c>
      <c r="Q39" s="30" t="s">
        <v>651</v>
      </c>
      <c r="R39" s="30" t="s">
        <v>59</v>
      </c>
      <c r="S39" s="28" t="s">
        <v>59</v>
      </c>
      <c r="T39" s="30" t="s">
        <v>59</v>
      </c>
      <c r="U39" s="31">
        <v>0.13789999999999999</v>
      </c>
      <c r="V39" s="30" t="s">
        <v>59</v>
      </c>
      <c r="W39" s="30" t="s">
        <v>59</v>
      </c>
      <c r="X39" s="30" t="s">
        <v>59</v>
      </c>
      <c r="Y39" s="30" t="s">
        <v>59</v>
      </c>
      <c r="Z39" s="30" t="s">
        <v>59</v>
      </c>
      <c r="AA39" s="103">
        <v>1</v>
      </c>
      <c r="AB39" s="103">
        <v>1</v>
      </c>
    </row>
    <row r="40" spans="1:28" s="32" customFormat="1" ht="39.950000000000003" customHeight="1" x14ac:dyDescent="0.15">
      <c r="A40" s="27">
        <v>31</v>
      </c>
      <c r="B40" s="106">
        <v>4</v>
      </c>
      <c r="C40" s="106" t="s">
        <v>338</v>
      </c>
      <c r="D40" s="28" t="s">
        <v>732</v>
      </c>
      <c r="E40" s="68" t="s">
        <v>733</v>
      </c>
      <c r="F40" s="28"/>
      <c r="G40" s="28" t="s">
        <v>66</v>
      </c>
      <c r="H40" s="28" t="s">
        <v>461</v>
      </c>
      <c r="I40" s="28"/>
      <c r="J40" s="29" t="s">
        <v>57</v>
      </c>
      <c r="K40" s="28" t="s">
        <v>732</v>
      </c>
      <c r="L40" s="29" t="s">
        <v>57</v>
      </c>
      <c r="M40" s="103" t="s">
        <v>60</v>
      </c>
      <c r="N40" s="103" t="s">
        <v>61</v>
      </c>
      <c r="O40" s="30" t="s">
        <v>658</v>
      </c>
      <c r="P40" s="30" t="s">
        <v>63</v>
      </c>
      <c r="Q40" s="30"/>
      <c r="R40" s="30" t="s">
        <v>59</v>
      </c>
      <c r="S40" s="28" t="s">
        <v>59</v>
      </c>
      <c r="T40" s="30" t="s">
        <v>59</v>
      </c>
      <c r="U40" s="31">
        <f>U42+U46+U47+U48</f>
        <v>2.3602000000000003</v>
      </c>
      <c r="V40" s="30" t="s">
        <v>59</v>
      </c>
      <c r="W40" s="30" t="s">
        <v>59</v>
      </c>
      <c r="X40" s="30" t="s">
        <v>59</v>
      </c>
      <c r="Y40" s="30" t="s">
        <v>59</v>
      </c>
      <c r="Z40" s="30" t="s">
        <v>59</v>
      </c>
      <c r="AA40" s="103">
        <v>1</v>
      </c>
      <c r="AB40" s="103">
        <v>0</v>
      </c>
    </row>
    <row r="41" spans="1:28" s="32" customFormat="1" ht="39.950000000000003" customHeight="1" x14ac:dyDescent="0.15">
      <c r="A41" s="27">
        <v>32</v>
      </c>
      <c r="B41" s="106">
        <v>4</v>
      </c>
      <c r="C41" s="106" t="s">
        <v>338</v>
      </c>
      <c r="D41" s="28" t="s">
        <v>1078</v>
      </c>
      <c r="E41" s="68" t="s">
        <v>1056</v>
      </c>
      <c r="F41" s="28" t="s">
        <v>1105</v>
      </c>
      <c r="G41" s="28" t="s">
        <v>66</v>
      </c>
      <c r="H41" s="28" t="s">
        <v>461</v>
      </c>
      <c r="I41" s="28"/>
      <c r="J41" s="29" t="s">
        <v>57</v>
      </c>
      <c r="K41" s="28" t="s">
        <v>1078</v>
      </c>
      <c r="L41" s="29" t="s">
        <v>57</v>
      </c>
      <c r="M41" s="103" t="s">
        <v>60</v>
      </c>
      <c r="N41" s="103" t="s">
        <v>61</v>
      </c>
      <c r="O41" s="30" t="s">
        <v>658</v>
      </c>
      <c r="P41" s="30" t="s">
        <v>63</v>
      </c>
      <c r="Q41" s="30"/>
      <c r="R41" s="30" t="s">
        <v>59</v>
      </c>
      <c r="S41" s="28" t="s">
        <v>59</v>
      </c>
      <c r="T41" s="30" t="s">
        <v>59</v>
      </c>
      <c r="U41" s="31">
        <f>U46+U47+U48+U49</f>
        <v>1.2694999999999999</v>
      </c>
      <c r="V41" s="30" t="s">
        <v>59</v>
      </c>
      <c r="W41" s="30" t="s">
        <v>59</v>
      </c>
      <c r="X41" s="30" t="s">
        <v>59</v>
      </c>
      <c r="Y41" s="30" t="s">
        <v>59</v>
      </c>
      <c r="Z41" s="30" t="s">
        <v>59</v>
      </c>
      <c r="AA41" s="103">
        <v>0</v>
      </c>
      <c r="AB41" s="103">
        <v>1</v>
      </c>
    </row>
    <row r="42" spans="1:28" s="32" customFormat="1" ht="39.950000000000003" customHeight="1" x14ac:dyDescent="0.15">
      <c r="A42" s="27">
        <v>33</v>
      </c>
      <c r="B42" s="106">
        <v>5</v>
      </c>
      <c r="C42" s="106" t="s">
        <v>338</v>
      </c>
      <c r="D42" s="28" t="s">
        <v>734</v>
      </c>
      <c r="E42" s="68" t="s">
        <v>1052</v>
      </c>
      <c r="F42" s="28"/>
      <c r="G42" s="28" t="s">
        <v>66</v>
      </c>
      <c r="H42" s="28" t="s">
        <v>461</v>
      </c>
      <c r="I42" s="28"/>
      <c r="J42" s="29" t="s">
        <v>57</v>
      </c>
      <c r="K42" s="28" t="s">
        <v>734</v>
      </c>
      <c r="L42" s="29" t="s">
        <v>57</v>
      </c>
      <c r="M42" s="103" t="s">
        <v>60</v>
      </c>
      <c r="N42" s="103" t="s">
        <v>61</v>
      </c>
      <c r="O42" s="30" t="s">
        <v>735</v>
      </c>
      <c r="P42" s="30" t="s">
        <v>736</v>
      </c>
      <c r="Q42" s="30"/>
      <c r="R42" s="30" t="s">
        <v>59</v>
      </c>
      <c r="S42" s="28" t="s">
        <v>737</v>
      </c>
      <c r="T42" s="30" t="s">
        <v>59</v>
      </c>
      <c r="U42" s="31">
        <v>1.141</v>
      </c>
      <c r="V42" s="30" t="s">
        <v>59</v>
      </c>
      <c r="W42" s="30" t="s">
        <v>59</v>
      </c>
      <c r="X42" s="30" t="s">
        <v>59</v>
      </c>
      <c r="Y42" s="30" t="s">
        <v>59</v>
      </c>
      <c r="Z42" s="30" t="s">
        <v>59</v>
      </c>
      <c r="AA42" s="103">
        <v>1</v>
      </c>
      <c r="AB42" s="103">
        <v>0</v>
      </c>
    </row>
    <row r="43" spans="1:28" s="182" customFormat="1" ht="39.950000000000003" customHeight="1" x14ac:dyDescent="0.15">
      <c r="A43" s="27">
        <v>34</v>
      </c>
      <c r="B43" s="181">
        <v>5</v>
      </c>
      <c r="C43" s="181" t="s">
        <v>338</v>
      </c>
      <c r="D43" s="133" t="s">
        <v>1079</v>
      </c>
      <c r="E43" s="134" t="s">
        <v>1053</v>
      </c>
      <c r="F43" s="133"/>
      <c r="G43" s="133" t="s">
        <v>66</v>
      </c>
      <c r="H43" s="133" t="s">
        <v>461</v>
      </c>
      <c r="I43" s="133"/>
      <c r="J43" s="135" t="s">
        <v>57</v>
      </c>
      <c r="K43" s="133" t="s">
        <v>1079</v>
      </c>
      <c r="L43" s="135" t="s">
        <v>57</v>
      </c>
      <c r="M43" s="101" t="s">
        <v>60</v>
      </c>
      <c r="N43" s="101" t="s">
        <v>61</v>
      </c>
      <c r="O43" s="136" t="s">
        <v>735</v>
      </c>
      <c r="P43" s="136" t="s">
        <v>736</v>
      </c>
      <c r="Q43" s="136"/>
      <c r="R43" s="136" t="s">
        <v>59</v>
      </c>
      <c r="S43" s="133" t="s">
        <v>737</v>
      </c>
      <c r="T43" s="136" t="s">
        <v>59</v>
      </c>
      <c r="U43" s="137">
        <v>1.141</v>
      </c>
      <c r="V43" s="136" t="s">
        <v>59</v>
      </c>
      <c r="W43" s="136" t="s">
        <v>59</v>
      </c>
      <c r="X43" s="136" t="s">
        <v>59</v>
      </c>
      <c r="Y43" s="136" t="s">
        <v>59</v>
      </c>
      <c r="Z43" s="136" t="s">
        <v>59</v>
      </c>
      <c r="AA43" s="101">
        <v>1</v>
      </c>
      <c r="AB43" s="101">
        <v>0</v>
      </c>
    </row>
    <row r="44" spans="1:28" s="182" customFormat="1" ht="39.950000000000003" customHeight="1" x14ac:dyDescent="0.15">
      <c r="A44" s="27">
        <v>35</v>
      </c>
      <c r="B44" s="181">
        <v>5</v>
      </c>
      <c r="C44" s="181" t="s">
        <v>338</v>
      </c>
      <c r="D44" s="133" t="s">
        <v>1059</v>
      </c>
      <c r="E44" s="134" t="s">
        <v>1054</v>
      </c>
      <c r="F44" s="133"/>
      <c r="G44" s="133" t="s">
        <v>66</v>
      </c>
      <c r="H44" s="133" t="s">
        <v>461</v>
      </c>
      <c r="I44" s="133"/>
      <c r="J44" s="135" t="s">
        <v>57</v>
      </c>
      <c r="K44" s="133" t="s">
        <v>1059</v>
      </c>
      <c r="L44" s="135" t="s">
        <v>57</v>
      </c>
      <c r="M44" s="101" t="s">
        <v>60</v>
      </c>
      <c r="N44" s="101" t="s">
        <v>61</v>
      </c>
      <c r="O44" s="136" t="s">
        <v>735</v>
      </c>
      <c r="P44" s="136" t="s">
        <v>736</v>
      </c>
      <c r="Q44" s="136"/>
      <c r="R44" s="136" t="s">
        <v>59</v>
      </c>
      <c r="S44" s="133" t="s">
        <v>737</v>
      </c>
      <c r="T44" s="136" t="s">
        <v>59</v>
      </c>
      <c r="U44" s="137">
        <v>1.141</v>
      </c>
      <c r="V44" s="136" t="s">
        <v>59</v>
      </c>
      <c r="W44" s="136" t="s">
        <v>59</v>
      </c>
      <c r="X44" s="136" t="s">
        <v>59</v>
      </c>
      <c r="Y44" s="136" t="s">
        <v>59</v>
      </c>
      <c r="Z44" s="136" t="s">
        <v>59</v>
      </c>
      <c r="AA44" s="101">
        <v>0</v>
      </c>
      <c r="AB44" s="101">
        <v>1</v>
      </c>
    </row>
    <row r="45" spans="1:28" s="182" customFormat="1" ht="39.950000000000003" customHeight="1" x14ac:dyDescent="0.15">
      <c r="A45" s="27">
        <v>36</v>
      </c>
      <c r="B45" s="181">
        <v>5</v>
      </c>
      <c r="C45" s="181" t="s">
        <v>338</v>
      </c>
      <c r="D45" s="133" t="s">
        <v>1080</v>
      </c>
      <c r="E45" s="134" t="s">
        <v>1055</v>
      </c>
      <c r="F45" s="133"/>
      <c r="G45" s="133" t="s">
        <v>66</v>
      </c>
      <c r="H45" s="133" t="s">
        <v>461</v>
      </c>
      <c r="I45" s="133"/>
      <c r="J45" s="135" t="s">
        <v>57</v>
      </c>
      <c r="K45" s="133" t="s">
        <v>1080</v>
      </c>
      <c r="L45" s="135" t="s">
        <v>57</v>
      </c>
      <c r="M45" s="101" t="s">
        <v>60</v>
      </c>
      <c r="N45" s="101" t="s">
        <v>61</v>
      </c>
      <c r="O45" s="136" t="s">
        <v>735</v>
      </c>
      <c r="P45" s="136" t="s">
        <v>736</v>
      </c>
      <c r="Q45" s="136"/>
      <c r="R45" s="136" t="s">
        <v>59</v>
      </c>
      <c r="S45" s="133" t="s">
        <v>737</v>
      </c>
      <c r="T45" s="136" t="s">
        <v>59</v>
      </c>
      <c r="U45" s="137">
        <v>1.141</v>
      </c>
      <c r="V45" s="136" t="s">
        <v>59</v>
      </c>
      <c r="W45" s="136" t="s">
        <v>59</v>
      </c>
      <c r="X45" s="136" t="s">
        <v>59</v>
      </c>
      <c r="Y45" s="136" t="s">
        <v>59</v>
      </c>
      <c r="Z45" s="136" t="s">
        <v>59</v>
      </c>
      <c r="AA45" s="101">
        <v>0</v>
      </c>
      <c r="AB45" s="101">
        <v>1</v>
      </c>
    </row>
    <row r="46" spans="1:28" s="32" customFormat="1" ht="39.950000000000003" customHeight="1" x14ac:dyDescent="0.15">
      <c r="A46" s="27">
        <v>37</v>
      </c>
      <c r="B46" s="106">
        <v>5</v>
      </c>
      <c r="C46" s="106" t="s">
        <v>338</v>
      </c>
      <c r="D46" s="28" t="s">
        <v>738</v>
      </c>
      <c r="E46" s="68" t="s">
        <v>739</v>
      </c>
      <c r="F46" s="28"/>
      <c r="G46" s="28" t="s">
        <v>66</v>
      </c>
      <c r="H46" s="28" t="s">
        <v>461</v>
      </c>
      <c r="I46" s="28"/>
      <c r="J46" s="29" t="s">
        <v>57</v>
      </c>
      <c r="K46" s="28" t="s">
        <v>738</v>
      </c>
      <c r="L46" s="29" t="s">
        <v>57</v>
      </c>
      <c r="M46" s="103" t="s">
        <v>60</v>
      </c>
      <c r="N46" s="103" t="s">
        <v>61</v>
      </c>
      <c r="O46" s="30" t="s">
        <v>735</v>
      </c>
      <c r="P46" s="30" t="s">
        <v>740</v>
      </c>
      <c r="Q46" s="30" t="s">
        <v>652</v>
      </c>
      <c r="R46" s="30" t="s">
        <v>59</v>
      </c>
      <c r="S46" s="28" t="s">
        <v>741</v>
      </c>
      <c r="T46" s="30" t="s">
        <v>59</v>
      </c>
      <c r="U46" s="31">
        <v>0.83299999999999996</v>
      </c>
      <c r="V46" s="30" t="s">
        <v>59</v>
      </c>
      <c r="W46" s="30" t="s">
        <v>59</v>
      </c>
      <c r="X46" s="30" t="s">
        <v>59</v>
      </c>
      <c r="Y46" s="30" t="s">
        <v>59</v>
      </c>
      <c r="Z46" s="30" t="s">
        <v>59</v>
      </c>
      <c r="AA46" s="103">
        <v>1</v>
      </c>
      <c r="AB46" s="103">
        <v>1</v>
      </c>
    </row>
    <row r="47" spans="1:28" s="32" customFormat="1" ht="39.950000000000003" customHeight="1" x14ac:dyDescent="0.15">
      <c r="A47" s="27">
        <v>38</v>
      </c>
      <c r="B47" s="106">
        <v>5</v>
      </c>
      <c r="C47" s="106" t="s">
        <v>338</v>
      </c>
      <c r="D47" s="28" t="s">
        <v>742</v>
      </c>
      <c r="E47" s="68" t="s">
        <v>743</v>
      </c>
      <c r="F47" s="28"/>
      <c r="G47" s="28" t="s">
        <v>66</v>
      </c>
      <c r="H47" s="28" t="s">
        <v>461</v>
      </c>
      <c r="I47" s="28"/>
      <c r="J47" s="29" t="s">
        <v>57</v>
      </c>
      <c r="K47" s="28" t="s">
        <v>742</v>
      </c>
      <c r="L47" s="29" t="s">
        <v>57</v>
      </c>
      <c r="M47" s="103" t="s">
        <v>60</v>
      </c>
      <c r="N47" s="103" t="s">
        <v>61</v>
      </c>
      <c r="O47" s="30" t="s">
        <v>735</v>
      </c>
      <c r="P47" s="30" t="s">
        <v>744</v>
      </c>
      <c r="Q47" s="30"/>
      <c r="R47" s="30" t="s">
        <v>59</v>
      </c>
      <c r="S47" s="28" t="s">
        <v>745</v>
      </c>
      <c r="T47" s="30" t="s">
        <v>59</v>
      </c>
      <c r="U47" s="31">
        <v>0.31900000000000001</v>
      </c>
      <c r="V47" s="30" t="s">
        <v>59</v>
      </c>
      <c r="W47" s="30" t="s">
        <v>59</v>
      </c>
      <c r="X47" s="30" t="s">
        <v>59</v>
      </c>
      <c r="Y47" s="30" t="s">
        <v>59</v>
      </c>
      <c r="Z47" s="30" t="s">
        <v>59</v>
      </c>
      <c r="AA47" s="103">
        <v>1</v>
      </c>
      <c r="AB47" s="103">
        <v>1</v>
      </c>
    </row>
    <row r="48" spans="1:28" s="32" customFormat="1" ht="39.950000000000003" customHeight="1" x14ac:dyDescent="0.15">
      <c r="A48" s="27">
        <v>39</v>
      </c>
      <c r="B48" s="106">
        <v>5</v>
      </c>
      <c r="C48" s="106" t="s">
        <v>272</v>
      </c>
      <c r="D48" s="28" t="s">
        <v>746</v>
      </c>
      <c r="E48" s="68" t="s">
        <v>747</v>
      </c>
      <c r="F48" s="28"/>
      <c r="G48" s="28" t="s">
        <v>66</v>
      </c>
      <c r="H48" s="28" t="s">
        <v>461</v>
      </c>
      <c r="I48" s="28"/>
      <c r="J48" s="29" t="s">
        <v>57</v>
      </c>
      <c r="K48" s="28" t="s">
        <v>746</v>
      </c>
      <c r="L48" s="29" t="s">
        <v>57</v>
      </c>
      <c r="M48" s="103" t="s">
        <v>61</v>
      </c>
      <c r="N48" s="103" t="s">
        <v>60</v>
      </c>
      <c r="O48" s="30" t="s">
        <v>628</v>
      </c>
      <c r="P48" s="30" t="s">
        <v>748</v>
      </c>
      <c r="Q48" s="30" t="s">
        <v>653</v>
      </c>
      <c r="R48" s="30" t="s">
        <v>59</v>
      </c>
      <c r="S48" s="28"/>
      <c r="T48" s="30" t="s">
        <v>59</v>
      </c>
      <c r="U48" s="31">
        <v>6.7199999999999996E-2</v>
      </c>
      <c r="V48" s="30" t="s">
        <v>59</v>
      </c>
      <c r="W48" s="30" t="s">
        <v>59</v>
      </c>
      <c r="X48" s="30" t="s">
        <v>59</v>
      </c>
      <c r="Y48" s="30" t="s">
        <v>59</v>
      </c>
      <c r="Z48" s="30" t="s">
        <v>59</v>
      </c>
      <c r="AA48" s="103">
        <v>1</v>
      </c>
      <c r="AB48" s="103">
        <v>1</v>
      </c>
    </row>
    <row r="49" spans="1:28" s="32" customFormat="1" ht="39.950000000000003" customHeight="1" x14ac:dyDescent="0.15">
      <c r="A49" s="27">
        <v>40</v>
      </c>
      <c r="B49" s="106">
        <v>5</v>
      </c>
      <c r="C49" s="106" t="s">
        <v>272</v>
      </c>
      <c r="D49" s="28" t="s">
        <v>654</v>
      </c>
      <c r="E49" s="68" t="s">
        <v>749</v>
      </c>
      <c r="F49" s="28"/>
      <c r="G49" s="28" t="s">
        <v>66</v>
      </c>
      <c r="H49" s="28" t="s">
        <v>461</v>
      </c>
      <c r="I49" s="28"/>
      <c r="J49" s="29" t="s">
        <v>57</v>
      </c>
      <c r="K49" s="28" t="s">
        <v>654</v>
      </c>
      <c r="L49" s="29" t="s">
        <v>57</v>
      </c>
      <c r="M49" s="103" t="s">
        <v>61</v>
      </c>
      <c r="N49" s="103" t="s">
        <v>60</v>
      </c>
      <c r="O49" s="30" t="s">
        <v>628</v>
      </c>
      <c r="P49" s="30" t="s">
        <v>750</v>
      </c>
      <c r="Q49" s="30"/>
      <c r="R49" s="30" t="s">
        <v>59</v>
      </c>
      <c r="S49" s="28" t="s">
        <v>751</v>
      </c>
      <c r="T49" s="30" t="s">
        <v>59</v>
      </c>
      <c r="U49" s="31">
        <v>5.0299999999999997E-2</v>
      </c>
      <c r="V49" s="30" t="s">
        <v>59</v>
      </c>
      <c r="W49" s="30" t="s">
        <v>59</v>
      </c>
      <c r="X49" s="30" t="s">
        <v>59</v>
      </c>
      <c r="Y49" s="30" t="s">
        <v>59</v>
      </c>
      <c r="Z49" s="30" t="s">
        <v>59</v>
      </c>
      <c r="AA49" s="103">
        <v>1</v>
      </c>
      <c r="AB49" s="103">
        <v>1</v>
      </c>
    </row>
    <row r="50" spans="1:28" s="32" customFormat="1" ht="39.950000000000003" customHeight="1" x14ac:dyDescent="0.15">
      <c r="A50" s="27">
        <v>41</v>
      </c>
      <c r="B50" s="106">
        <v>5</v>
      </c>
      <c r="C50" s="106" t="s">
        <v>338</v>
      </c>
      <c r="D50" s="28" t="s">
        <v>752</v>
      </c>
      <c r="E50" s="68" t="s">
        <v>841</v>
      </c>
      <c r="F50" s="28"/>
      <c r="G50" s="28" t="s">
        <v>66</v>
      </c>
      <c r="H50" s="28" t="s">
        <v>461</v>
      </c>
      <c r="I50" s="28"/>
      <c r="J50" s="29" t="s">
        <v>57</v>
      </c>
      <c r="K50" s="28" t="s">
        <v>752</v>
      </c>
      <c r="L50" s="29" t="s">
        <v>57</v>
      </c>
      <c r="M50" s="103" t="s">
        <v>60</v>
      </c>
      <c r="N50" s="103" t="s">
        <v>61</v>
      </c>
      <c r="O50" s="30" t="s">
        <v>639</v>
      </c>
      <c r="P50" s="30" t="s">
        <v>753</v>
      </c>
      <c r="Q50" s="30" t="s">
        <v>655</v>
      </c>
      <c r="R50" s="30" t="s">
        <v>59</v>
      </c>
      <c r="S50" s="28" t="s">
        <v>754</v>
      </c>
      <c r="T50" s="30" t="s">
        <v>59</v>
      </c>
      <c r="U50" s="31">
        <v>6.0999999999999999E-2</v>
      </c>
      <c r="V50" s="30" t="s">
        <v>59</v>
      </c>
      <c r="W50" s="30" t="s">
        <v>59</v>
      </c>
      <c r="X50" s="30" t="s">
        <v>59</v>
      </c>
      <c r="Y50" s="30" t="s">
        <v>59</v>
      </c>
      <c r="Z50" s="30" t="s">
        <v>59</v>
      </c>
      <c r="AA50" s="103">
        <v>1</v>
      </c>
      <c r="AB50" s="103">
        <v>1</v>
      </c>
    </row>
    <row r="51" spans="1:28" s="32" customFormat="1" ht="39.950000000000003" customHeight="1" x14ac:dyDescent="0.15">
      <c r="A51" s="27">
        <v>42</v>
      </c>
      <c r="B51" s="106">
        <v>5</v>
      </c>
      <c r="C51" s="106" t="s">
        <v>338</v>
      </c>
      <c r="D51" s="28" t="s">
        <v>755</v>
      </c>
      <c r="E51" s="68" t="s">
        <v>756</v>
      </c>
      <c r="F51" s="28"/>
      <c r="G51" s="28" t="s">
        <v>66</v>
      </c>
      <c r="H51" s="28" t="s">
        <v>461</v>
      </c>
      <c r="I51" s="28"/>
      <c r="J51" s="29" t="s">
        <v>57</v>
      </c>
      <c r="K51" s="28" t="s">
        <v>755</v>
      </c>
      <c r="L51" s="29" t="s">
        <v>57</v>
      </c>
      <c r="M51" s="103" t="s">
        <v>60</v>
      </c>
      <c r="N51" s="103" t="s">
        <v>61</v>
      </c>
      <c r="O51" s="30" t="s">
        <v>639</v>
      </c>
      <c r="P51" s="30" t="s">
        <v>753</v>
      </c>
      <c r="Q51" s="30" t="s">
        <v>655</v>
      </c>
      <c r="R51" s="30" t="s">
        <v>59</v>
      </c>
      <c r="S51" s="28" t="s">
        <v>757</v>
      </c>
      <c r="T51" s="30" t="s">
        <v>59</v>
      </c>
      <c r="U51" s="31">
        <v>4.7E-2</v>
      </c>
      <c r="V51" s="30" t="s">
        <v>59</v>
      </c>
      <c r="W51" s="30" t="s">
        <v>59</v>
      </c>
      <c r="X51" s="30" t="s">
        <v>59</v>
      </c>
      <c r="Y51" s="30" t="s">
        <v>59</v>
      </c>
      <c r="Z51" s="30" t="s">
        <v>59</v>
      </c>
      <c r="AA51" s="103">
        <v>1</v>
      </c>
      <c r="AB51" s="103">
        <v>0</v>
      </c>
    </row>
    <row r="52" spans="1:28" s="182" customFormat="1" ht="39.950000000000003" customHeight="1" x14ac:dyDescent="0.15">
      <c r="A52" s="27">
        <v>43</v>
      </c>
      <c r="B52" s="181">
        <v>5</v>
      </c>
      <c r="C52" s="181" t="s">
        <v>338</v>
      </c>
      <c r="D52" s="133" t="s">
        <v>1081</v>
      </c>
      <c r="E52" s="134" t="s">
        <v>756</v>
      </c>
      <c r="F52" s="133"/>
      <c r="G52" s="133" t="s">
        <v>66</v>
      </c>
      <c r="H52" s="133" t="s">
        <v>461</v>
      </c>
      <c r="I52" s="133"/>
      <c r="J52" s="135" t="s">
        <v>57</v>
      </c>
      <c r="K52" s="133" t="s">
        <v>1081</v>
      </c>
      <c r="L52" s="135" t="s">
        <v>57</v>
      </c>
      <c r="M52" s="101" t="s">
        <v>60</v>
      </c>
      <c r="N52" s="101" t="s">
        <v>61</v>
      </c>
      <c r="O52" s="136" t="s">
        <v>639</v>
      </c>
      <c r="P52" s="136" t="s">
        <v>753</v>
      </c>
      <c r="Q52" s="136" t="s">
        <v>655</v>
      </c>
      <c r="R52" s="136" t="s">
        <v>59</v>
      </c>
      <c r="S52" s="133" t="s">
        <v>757</v>
      </c>
      <c r="T52" s="136" t="s">
        <v>59</v>
      </c>
      <c r="U52" s="137">
        <v>4.7E-2</v>
      </c>
      <c r="V52" s="136" t="s">
        <v>59</v>
      </c>
      <c r="W52" s="136" t="s">
        <v>59</v>
      </c>
      <c r="X52" s="136" t="s">
        <v>59</v>
      </c>
      <c r="Y52" s="136" t="s">
        <v>59</v>
      </c>
      <c r="Z52" s="136" t="s">
        <v>59</v>
      </c>
      <c r="AA52" s="101">
        <v>0</v>
      </c>
      <c r="AB52" s="101">
        <v>1</v>
      </c>
    </row>
    <row r="53" spans="1:28" s="32" customFormat="1" ht="39.950000000000003" customHeight="1" x14ac:dyDescent="0.15">
      <c r="A53" s="27">
        <v>44</v>
      </c>
      <c r="B53" s="106">
        <v>4</v>
      </c>
      <c r="C53" s="106" t="s">
        <v>833</v>
      </c>
      <c r="D53" s="28" t="s">
        <v>834</v>
      </c>
      <c r="E53" s="68" t="s">
        <v>835</v>
      </c>
      <c r="F53" s="28" t="s">
        <v>625</v>
      </c>
      <c r="G53" s="28" t="s">
        <v>66</v>
      </c>
      <c r="H53" s="28" t="s">
        <v>461</v>
      </c>
      <c r="I53" s="28"/>
      <c r="J53" s="29" t="s">
        <v>57</v>
      </c>
      <c r="K53" s="28" t="s">
        <v>834</v>
      </c>
      <c r="L53" s="29" t="s">
        <v>57</v>
      </c>
      <c r="M53" s="103" t="s">
        <v>61</v>
      </c>
      <c r="N53" s="103" t="s">
        <v>60</v>
      </c>
      <c r="O53" s="30" t="s">
        <v>147</v>
      </c>
      <c r="P53" s="30" t="s">
        <v>63</v>
      </c>
      <c r="Q53" s="30" t="s">
        <v>59</v>
      </c>
      <c r="R53" s="30" t="s">
        <v>59</v>
      </c>
      <c r="S53" s="28" t="s">
        <v>626</v>
      </c>
      <c r="T53" s="30" t="s">
        <v>59</v>
      </c>
      <c r="U53" s="31">
        <f>U54+U55*2</f>
        <v>0.53579999999999994</v>
      </c>
      <c r="V53" s="30" t="s">
        <v>59</v>
      </c>
      <c r="W53" s="30" t="s">
        <v>59</v>
      </c>
      <c r="X53" s="30" t="s">
        <v>59</v>
      </c>
      <c r="Y53" s="30" t="s">
        <v>59</v>
      </c>
      <c r="Z53" s="30" t="s">
        <v>59</v>
      </c>
      <c r="AA53" s="103">
        <v>1</v>
      </c>
      <c r="AB53" s="103">
        <v>1</v>
      </c>
    </row>
    <row r="54" spans="1:28" s="32" customFormat="1" ht="39.950000000000003" customHeight="1" x14ac:dyDescent="0.15">
      <c r="A54" s="27">
        <v>45</v>
      </c>
      <c r="B54" s="106">
        <v>5</v>
      </c>
      <c r="C54" s="106" t="s">
        <v>479</v>
      </c>
      <c r="D54" s="28" t="s">
        <v>838</v>
      </c>
      <c r="E54" s="68" t="s">
        <v>627</v>
      </c>
      <c r="F54" s="28" t="s">
        <v>276</v>
      </c>
      <c r="G54" s="28" t="s">
        <v>66</v>
      </c>
      <c r="H54" s="28" t="s">
        <v>461</v>
      </c>
      <c r="I54" s="28"/>
      <c r="J54" s="29" t="s">
        <v>57</v>
      </c>
      <c r="K54" s="28" t="s">
        <v>838</v>
      </c>
      <c r="L54" s="29" t="s">
        <v>57</v>
      </c>
      <c r="M54" s="103" t="s">
        <v>61</v>
      </c>
      <c r="N54" s="103" t="s">
        <v>60</v>
      </c>
      <c r="O54" s="30" t="s">
        <v>628</v>
      </c>
      <c r="P54" s="30" t="s">
        <v>629</v>
      </c>
      <c r="Q54" s="30" t="s">
        <v>630</v>
      </c>
      <c r="R54" s="30" t="s">
        <v>631</v>
      </c>
      <c r="S54" s="28" t="s">
        <v>626</v>
      </c>
      <c r="T54" s="30" t="s">
        <v>59</v>
      </c>
      <c r="U54" s="31">
        <v>0.51639999999999997</v>
      </c>
      <c r="V54" s="30" t="s">
        <v>59</v>
      </c>
      <c r="W54" s="30" t="s">
        <v>59</v>
      </c>
      <c r="X54" s="30" t="s">
        <v>59</v>
      </c>
      <c r="Y54" s="30" t="s">
        <v>59</v>
      </c>
      <c r="Z54" s="30" t="s">
        <v>59</v>
      </c>
      <c r="AA54" s="103">
        <v>1</v>
      </c>
      <c r="AB54" s="103">
        <v>1</v>
      </c>
    </row>
    <row r="55" spans="1:28" s="32" customFormat="1" ht="39.950000000000003" customHeight="1" x14ac:dyDescent="0.15">
      <c r="A55" s="27">
        <v>46</v>
      </c>
      <c r="B55" s="106">
        <v>5</v>
      </c>
      <c r="C55" s="106" t="s">
        <v>59</v>
      </c>
      <c r="D55" s="28" t="s">
        <v>758</v>
      </c>
      <c r="E55" s="68" t="s">
        <v>632</v>
      </c>
      <c r="F55" s="28" t="s">
        <v>125</v>
      </c>
      <c r="G55" s="28" t="s">
        <v>66</v>
      </c>
      <c r="H55" s="28" t="s">
        <v>461</v>
      </c>
      <c r="I55" s="28"/>
      <c r="J55" s="29" t="s">
        <v>57</v>
      </c>
      <c r="K55" s="28" t="s">
        <v>758</v>
      </c>
      <c r="L55" s="29" t="s">
        <v>57</v>
      </c>
      <c r="M55" s="103" t="s">
        <v>61</v>
      </c>
      <c r="N55" s="103" t="s">
        <v>60</v>
      </c>
      <c r="O55" s="30" t="s">
        <v>125</v>
      </c>
      <c r="P55" s="30" t="s">
        <v>59</v>
      </c>
      <c r="Q55" s="30" t="s">
        <v>633</v>
      </c>
      <c r="R55" s="30" t="s">
        <v>59</v>
      </c>
      <c r="S55" s="28" t="s">
        <v>59</v>
      </c>
      <c r="T55" s="30" t="s">
        <v>59</v>
      </c>
      <c r="U55" s="31">
        <v>9.7000000000000003E-3</v>
      </c>
      <c r="V55" s="30" t="s">
        <v>59</v>
      </c>
      <c r="W55" s="30" t="s">
        <v>59</v>
      </c>
      <c r="X55" s="30" t="s">
        <v>59</v>
      </c>
      <c r="Y55" s="30" t="s">
        <v>59</v>
      </c>
      <c r="Z55" s="30" t="s">
        <v>59</v>
      </c>
      <c r="AA55" s="103">
        <v>2</v>
      </c>
      <c r="AB55" s="103">
        <v>2</v>
      </c>
    </row>
    <row r="56" spans="1:28" s="32" customFormat="1" ht="39.950000000000003" customHeight="1" x14ac:dyDescent="0.15">
      <c r="A56" s="27">
        <v>47</v>
      </c>
      <c r="B56" s="106">
        <v>4</v>
      </c>
      <c r="C56" s="106" t="s">
        <v>833</v>
      </c>
      <c r="D56" s="28" t="s">
        <v>836</v>
      </c>
      <c r="E56" s="68" t="s">
        <v>837</v>
      </c>
      <c r="F56" s="28" t="s">
        <v>625</v>
      </c>
      <c r="G56" s="28" t="s">
        <v>66</v>
      </c>
      <c r="H56" s="28" t="s">
        <v>461</v>
      </c>
      <c r="I56" s="28"/>
      <c r="J56" s="29" t="s">
        <v>57</v>
      </c>
      <c r="K56" s="28" t="s">
        <v>836</v>
      </c>
      <c r="L56" s="29" t="s">
        <v>57</v>
      </c>
      <c r="M56" s="103" t="s">
        <v>61</v>
      </c>
      <c r="N56" s="103" t="s">
        <v>60</v>
      </c>
      <c r="O56" s="30" t="s">
        <v>147</v>
      </c>
      <c r="P56" s="30" t="s">
        <v>63</v>
      </c>
      <c r="Q56" s="30" t="s">
        <v>59</v>
      </c>
      <c r="R56" s="30" t="s">
        <v>59</v>
      </c>
      <c r="S56" s="28" t="s">
        <v>626</v>
      </c>
      <c r="T56" s="30" t="s">
        <v>59</v>
      </c>
      <c r="U56" s="31">
        <f>U57+U58*2</f>
        <v>0.53579999999999994</v>
      </c>
      <c r="V56" s="30" t="s">
        <v>59</v>
      </c>
      <c r="W56" s="30" t="s">
        <v>59</v>
      </c>
      <c r="X56" s="30" t="s">
        <v>59</v>
      </c>
      <c r="Y56" s="30" t="s">
        <v>59</v>
      </c>
      <c r="Z56" s="30" t="s">
        <v>59</v>
      </c>
      <c r="AA56" s="103">
        <v>1</v>
      </c>
      <c r="AB56" s="103">
        <v>1</v>
      </c>
    </row>
    <row r="57" spans="1:28" s="32" customFormat="1" ht="39.950000000000003" customHeight="1" x14ac:dyDescent="0.15">
      <c r="A57" s="27">
        <v>48</v>
      </c>
      <c r="B57" s="106">
        <v>5</v>
      </c>
      <c r="C57" s="106" t="s">
        <v>479</v>
      </c>
      <c r="D57" s="28" t="s">
        <v>839</v>
      </c>
      <c r="E57" s="68" t="s">
        <v>634</v>
      </c>
      <c r="F57" s="28" t="s">
        <v>276</v>
      </c>
      <c r="G57" s="28" t="s">
        <v>66</v>
      </c>
      <c r="H57" s="28" t="s">
        <v>461</v>
      </c>
      <c r="I57" s="28"/>
      <c r="J57" s="29" t="s">
        <v>57</v>
      </c>
      <c r="K57" s="28" t="s">
        <v>839</v>
      </c>
      <c r="L57" s="29" t="s">
        <v>57</v>
      </c>
      <c r="M57" s="103" t="s">
        <v>61</v>
      </c>
      <c r="N57" s="103" t="s">
        <v>60</v>
      </c>
      <c r="O57" s="30" t="s">
        <v>628</v>
      </c>
      <c r="P57" s="30" t="s">
        <v>635</v>
      </c>
      <c r="Q57" s="30" t="s">
        <v>636</v>
      </c>
      <c r="R57" s="30" t="s">
        <v>631</v>
      </c>
      <c r="S57" s="28" t="s">
        <v>626</v>
      </c>
      <c r="T57" s="30" t="s">
        <v>59</v>
      </c>
      <c r="U57" s="31">
        <v>0.51639999999999997</v>
      </c>
      <c r="V57" s="30" t="s">
        <v>59</v>
      </c>
      <c r="W57" s="30" t="s">
        <v>59</v>
      </c>
      <c r="X57" s="30" t="s">
        <v>59</v>
      </c>
      <c r="Y57" s="30" t="s">
        <v>59</v>
      </c>
      <c r="Z57" s="30" t="s">
        <v>59</v>
      </c>
      <c r="AA57" s="103">
        <v>1</v>
      </c>
      <c r="AB57" s="103">
        <v>1</v>
      </c>
    </row>
    <row r="58" spans="1:28" s="32" customFormat="1" ht="39.950000000000003" customHeight="1" x14ac:dyDescent="0.15">
      <c r="A58" s="27">
        <v>49</v>
      </c>
      <c r="B58" s="106">
        <v>5</v>
      </c>
      <c r="C58" s="106" t="s">
        <v>59</v>
      </c>
      <c r="D58" s="28" t="s">
        <v>758</v>
      </c>
      <c r="E58" s="68" t="s">
        <v>637</v>
      </c>
      <c r="F58" s="28" t="s">
        <v>125</v>
      </c>
      <c r="G58" s="28" t="s">
        <v>66</v>
      </c>
      <c r="H58" s="28" t="s">
        <v>461</v>
      </c>
      <c r="I58" s="28"/>
      <c r="J58" s="29" t="s">
        <v>57</v>
      </c>
      <c r="K58" s="28" t="s">
        <v>758</v>
      </c>
      <c r="L58" s="29" t="s">
        <v>57</v>
      </c>
      <c r="M58" s="103" t="s">
        <v>61</v>
      </c>
      <c r="N58" s="103" t="s">
        <v>60</v>
      </c>
      <c r="O58" s="30" t="s">
        <v>125</v>
      </c>
      <c r="P58" s="30" t="s">
        <v>59</v>
      </c>
      <c r="Q58" s="30" t="s">
        <v>633</v>
      </c>
      <c r="R58" s="30" t="s">
        <v>59</v>
      </c>
      <c r="S58" s="28" t="s">
        <v>59</v>
      </c>
      <c r="T58" s="30" t="s">
        <v>59</v>
      </c>
      <c r="U58" s="31">
        <v>9.7000000000000003E-3</v>
      </c>
      <c r="V58" s="30" t="s">
        <v>59</v>
      </c>
      <c r="W58" s="30" t="s">
        <v>59</v>
      </c>
      <c r="X58" s="30" t="s">
        <v>59</v>
      </c>
      <c r="Y58" s="30" t="s">
        <v>59</v>
      </c>
      <c r="Z58" s="30" t="s">
        <v>59</v>
      </c>
      <c r="AA58" s="103">
        <v>2</v>
      </c>
      <c r="AB58" s="103">
        <v>2</v>
      </c>
    </row>
    <row r="59" spans="1:28" s="32" customFormat="1" ht="39.950000000000003" customHeight="1" x14ac:dyDescent="0.15">
      <c r="A59" s="27">
        <v>50</v>
      </c>
      <c r="B59" s="106">
        <v>4</v>
      </c>
      <c r="C59" s="106" t="s">
        <v>383</v>
      </c>
      <c r="D59" s="28" t="s">
        <v>840</v>
      </c>
      <c r="E59" s="68" t="s">
        <v>638</v>
      </c>
      <c r="F59" s="28" t="s">
        <v>639</v>
      </c>
      <c r="G59" s="28" t="s">
        <v>66</v>
      </c>
      <c r="H59" s="28" t="s">
        <v>461</v>
      </c>
      <c r="I59" s="28"/>
      <c r="J59" s="29" t="s">
        <v>57</v>
      </c>
      <c r="K59" s="28" t="s">
        <v>840</v>
      </c>
      <c r="L59" s="29" t="s">
        <v>57</v>
      </c>
      <c r="M59" s="103" t="s">
        <v>61</v>
      </c>
      <c r="N59" s="103" t="s">
        <v>60</v>
      </c>
      <c r="O59" s="30" t="s">
        <v>640</v>
      </c>
      <c r="P59" s="30" t="s">
        <v>641</v>
      </c>
      <c r="Q59" s="30" t="s">
        <v>642</v>
      </c>
      <c r="R59" s="30" t="s">
        <v>643</v>
      </c>
      <c r="S59" s="28" t="s">
        <v>644</v>
      </c>
      <c r="T59" s="30" t="s">
        <v>59</v>
      </c>
      <c r="U59" s="31">
        <v>5.8700000000000002E-2</v>
      </c>
      <c r="V59" s="30" t="s">
        <v>59</v>
      </c>
      <c r="W59" s="30" t="s">
        <v>59</v>
      </c>
      <c r="X59" s="30" t="s">
        <v>59</v>
      </c>
      <c r="Y59" s="30" t="s">
        <v>59</v>
      </c>
      <c r="Z59" s="30" t="s">
        <v>59</v>
      </c>
      <c r="AA59" s="103">
        <v>1</v>
      </c>
      <c r="AB59" s="103">
        <v>0</v>
      </c>
    </row>
    <row r="60" spans="1:28" s="32" customFormat="1" ht="39.950000000000003" customHeight="1" x14ac:dyDescent="0.15">
      <c r="A60" s="27">
        <v>51</v>
      </c>
      <c r="B60" s="106">
        <v>4</v>
      </c>
      <c r="C60" s="106" t="s">
        <v>383</v>
      </c>
      <c r="D60" s="28" t="s">
        <v>1221</v>
      </c>
      <c r="E60" s="68" t="s">
        <v>1068</v>
      </c>
      <c r="F60" s="28" t="s">
        <v>639</v>
      </c>
      <c r="G60" s="28" t="s">
        <v>66</v>
      </c>
      <c r="H60" s="28" t="s">
        <v>461</v>
      </c>
      <c r="I60" s="28"/>
      <c r="J60" s="29" t="s">
        <v>57</v>
      </c>
      <c r="K60" s="28" t="s">
        <v>1082</v>
      </c>
      <c r="L60" s="29" t="s">
        <v>57</v>
      </c>
      <c r="M60" s="103" t="s">
        <v>61</v>
      </c>
      <c r="N60" s="103" t="s">
        <v>60</v>
      </c>
      <c r="O60" s="30" t="s">
        <v>640</v>
      </c>
      <c r="P60" s="30" t="s">
        <v>641</v>
      </c>
      <c r="Q60" s="30" t="s">
        <v>642</v>
      </c>
      <c r="R60" s="30" t="s">
        <v>643</v>
      </c>
      <c r="S60" s="28" t="s">
        <v>644</v>
      </c>
      <c r="T60" s="30" t="s">
        <v>59</v>
      </c>
      <c r="U60" s="31">
        <v>5.8700000000000002E-2</v>
      </c>
      <c r="V60" s="30" t="s">
        <v>59</v>
      </c>
      <c r="W60" s="30" t="s">
        <v>59</v>
      </c>
      <c r="X60" s="30" t="s">
        <v>59</v>
      </c>
      <c r="Y60" s="30" t="s">
        <v>59</v>
      </c>
      <c r="Z60" s="30" t="s">
        <v>59</v>
      </c>
      <c r="AA60" s="103">
        <v>0</v>
      </c>
      <c r="AB60" s="103">
        <v>1</v>
      </c>
    </row>
    <row r="61" spans="1:28" s="32" customFormat="1" ht="39.950000000000003" customHeight="1" x14ac:dyDescent="0.15">
      <c r="A61" s="27">
        <v>52</v>
      </c>
      <c r="B61" s="106">
        <v>4</v>
      </c>
      <c r="C61" s="106" t="s">
        <v>656</v>
      </c>
      <c r="D61" s="28" t="s">
        <v>759</v>
      </c>
      <c r="E61" s="68" t="s">
        <v>657</v>
      </c>
      <c r="F61" s="28" t="s">
        <v>658</v>
      </c>
      <c r="G61" s="28" t="s">
        <v>66</v>
      </c>
      <c r="H61" s="28" t="s">
        <v>461</v>
      </c>
      <c r="I61" s="28"/>
      <c r="J61" s="29" t="s">
        <v>57</v>
      </c>
      <c r="K61" s="28" t="s">
        <v>759</v>
      </c>
      <c r="L61" s="29" t="s">
        <v>57</v>
      </c>
      <c r="M61" s="103" t="s">
        <v>61</v>
      </c>
      <c r="N61" s="103" t="s">
        <v>60</v>
      </c>
      <c r="O61" s="30" t="s">
        <v>147</v>
      </c>
      <c r="P61" s="30" t="s">
        <v>63</v>
      </c>
      <c r="Q61" s="30" t="s">
        <v>59</v>
      </c>
      <c r="R61" s="30" t="s">
        <v>59</v>
      </c>
      <c r="S61" s="28" t="s">
        <v>659</v>
      </c>
      <c r="T61" s="30" t="s">
        <v>59</v>
      </c>
      <c r="U61" s="31">
        <v>3.5099999999999999E-2</v>
      </c>
      <c r="V61" s="30" t="s">
        <v>59</v>
      </c>
      <c r="W61" s="30" t="s">
        <v>59</v>
      </c>
      <c r="X61" s="30" t="s">
        <v>59</v>
      </c>
      <c r="Y61" s="30" t="s">
        <v>59</v>
      </c>
      <c r="Z61" s="30" t="s">
        <v>59</v>
      </c>
      <c r="AA61" s="103">
        <v>1</v>
      </c>
      <c r="AB61" s="103">
        <v>1</v>
      </c>
    </row>
    <row r="62" spans="1:28" s="32" customFormat="1" ht="39.950000000000003" customHeight="1" x14ac:dyDescent="0.15">
      <c r="A62" s="27">
        <v>53</v>
      </c>
      <c r="B62" s="106">
        <v>5</v>
      </c>
      <c r="C62" s="106" t="s">
        <v>656</v>
      </c>
      <c r="D62" s="28" t="s">
        <v>760</v>
      </c>
      <c r="E62" s="68" t="s">
        <v>660</v>
      </c>
      <c r="F62" s="28" t="s">
        <v>276</v>
      </c>
      <c r="G62" s="28" t="s">
        <v>66</v>
      </c>
      <c r="H62" s="28" t="s">
        <v>461</v>
      </c>
      <c r="I62" s="28"/>
      <c r="J62" s="29" t="s">
        <v>57</v>
      </c>
      <c r="K62" s="28" t="s">
        <v>760</v>
      </c>
      <c r="L62" s="29" t="s">
        <v>57</v>
      </c>
      <c r="M62" s="103" t="s">
        <v>61</v>
      </c>
      <c r="N62" s="103" t="s">
        <v>60</v>
      </c>
      <c r="O62" s="30" t="s">
        <v>628</v>
      </c>
      <c r="P62" s="30" t="s">
        <v>661</v>
      </c>
      <c r="Q62" s="30" t="s">
        <v>662</v>
      </c>
      <c r="R62" s="30" t="s">
        <v>631</v>
      </c>
      <c r="S62" s="28" t="s">
        <v>659</v>
      </c>
      <c r="T62" s="30" t="s">
        <v>59</v>
      </c>
      <c r="U62" s="31">
        <v>0.16259999999999999</v>
      </c>
      <c r="V62" s="30" t="s">
        <v>59</v>
      </c>
      <c r="W62" s="30" t="s">
        <v>59</v>
      </c>
      <c r="X62" s="30" t="s">
        <v>59</v>
      </c>
      <c r="Y62" s="30" t="s">
        <v>59</v>
      </c>
      <c r="Z62" s="30" t="s">
        <v>59</v>
      </c>
      <c r="AA62" s="103">
        <v>1</v>
      </c>
      <c r="AB62" s="103">
        <v>1</v>
      </c>
    </row>
    <row r="63" spans="1:28" s="32" customFormat="1" ht="39.950000000000003" customHeight="1" x14ac:dyDescent="0.15">
      <c r="A63" s="27">
        <v>54</v>
      </c>
      <c r="B63" s="106">
        <v>5</v>
      </c>
      <c r="C63" s="106" t="s">
        <v>59</v>
      </c>
      <c r="D63" s="28" t="s">
        <v>761</v>
      </c>
      <c r="E63" s="68" t="s">
        <v>663</v>
      </c>
      <c r="F63" s="28" t="s">
        <v>125</v>
      </c>
      <c r="G63" s="28" t="s">
        <v>66</v>
      </c>
      <c r="H63" s="28" t="s">
        <v>461</v>
      </c>
      <c r="I63" s="28"/>
      <c r="J63" s="29" t="s">
        <v>57</v>
      </c>
      <c r="K63" s="28" t="s">
        <v>761</v>
      </c>
      <c r="L63" s="29" t="s">
        <v>57</v>
      </c>
      <c r="M63" s="103" t="s">
        <v>61</v>
      </c>
      <c r="N63" s="103" t="s">
        <v>60</v>
      </c>
      <c r="O63" s="30" t="s">
        <v>125</v>
      </c>
      <c r="P63" s="30" t="s">
        <v>59</v>
      </c>
      <c r="Q63" s="30" t="s">
        <v>664</v>
      </c>
      <c r="R63" s="30" t="s">
        <v>59</v>
      </c>
      <c r="S63" s="28" t="s">
        <v>665</v>
      </c>
      <c r="T63" s="30" t="s">
        <v>59</v>
      </c>
      <c r="U63" s="31">
        <v>5.4999999999999997E-3</v>
      </c>
      <c r="V63" s="30" t="s">
        <v>59</v>
      </c>
      <c r="W63" s="30" t="s">
        <v>59</v>
      </c>
      <c r="X63" s="30" t="s">
        <v>59</v>
      </c>
      <c r="Y63" s="30" t="s">
        <v>59</v>
      </c>
      <c r="Z63" s="30" t="s">
        <v>59</v>
      </c>
      <c r="AA63" s="103">
        <v>2</v>
      </c>
      <c r="AB63" s="103">
        <v>2</v>
      </c>
    </row>
    <row r="64" spans="1:28" s="32" customFormat="1" ht="39.950000000000003" customHeight="1" x14ac:dyDescent="0.15">
      <c r="A64" s="27">
        <v>55</v>
      </c>
      <c r="B64" s="106">
        <v>2</v>
      </c>
      <c r="C64" s="106" t="s">
        <v>272</v>
      </c>
      <c r="D64" s="28" t="s">
        <v>424</v>
      </c>
      <c r="E64" s="68" t="s">
        <v>471</v>
      </c>
      <c r="F64" s="28"/>
      <c r="G64" s="28" t="s">
        <v>66</v>
      </c>
      <c r="H64" s="28" t="s">
        <v>461</v>
      </c>
      <c r="I64" s="28"/>
      <c r="J64" s="29" t="s">
        <v>57</v>
      </c>
      <c r="K64" s="28" t="s">
        <v>424</v>
      </c>
      <c r="L64" s="29" t="s">
        <v>57</v>
      </c>
      <c r="M64" s="103" t="s">
        <v>61</v>
      </c>
      <c r="N64" s="103" t="s">
        <v>60</v>
      </c>
      <c r="O64" s="30" t="s">
        <v>67</v>
      </c>
      <c r="P64" s="30" t="s">
        <v>104</v>
      </c>
      <c r="Q64" s="30" t="s">
        <v>59</v>
      </c>
      <c r="R64" s="30" t="s">
        <v>472</v>
      </c>
      <c r="S64" s="28" t="s">
        <v>59</v>
      </c>
      <c r="T64" s="30" t="s">
        <v>59</v>
      </c>
      <c r="U64" s="31">
        <v>0.14799999999999999</v>
      </c>
      <c r="V64" s="30" t="s">
        <v>59</v>
      </c>
      <c r="W64" s="30" t="s">
        <v>274</v>
      </c>
      <c r="X64" s="30" t="s">
        <v>106</v>
      </c>
      <c r="Y64" s="30" t="s">
        <v>59</v>
      </c>
      <c r="Z64" s="30" t="s">
        <v>59</v>
      </c>
      <c r="AA64" s="103">
        <v>1</v>
      </c>
      <c r="AB64" s="103">
        <v>0</v>
      </c>
    </row>
    <row r="65" spans="1:28" s="32" customFormat="1" ht="39.950000000000003" customHeight="1" x14ac:dyDescent="0.15">
      <c r="A65" s="27">
        <v>56</v>
      </c>
      <c r="B65" s="106">
        <v>2</v>
      </c>
      <c r="C65" s="106" t="s">
        <v>272</v>
      </c>
      <c r="D65" s="28" t="s">
        <v>428</v>
      </c>
      <c r="E65" s="68" t="s">
        <v>475</v>
      </c>
      <c r="F65" s="28"/>
      <c r="G65" s="28" t="s">
        <v>66</v>
      </c>
      <c r="H65" s="28" t="s">
        <v>461</v>
      </c>
      <c r="I65" s="28"/>
      <c r="J65" s="29" t="s">
        <v>57</v>
      </c>
      <c r="K65" s="28" t="s">
        <v>428</v>
      </c>
      <c r="L65" s="29" t="s">
        <v>57</v>
      </c>
      <c r="M65" s="103" t="s">
        <v>61</v>
      </c>
      <c r="N65" s="103" t="s">
        <v>60</v>
      </c>
      <c r="O65" s="30" t="s">
        <v>157</v>
      </c>
      <c r="P65" s="30" t="s">
        <v>104</v>
      </c>
      <c r="Q65" s="30" t="s">
        <v>59</v>
      </c>
      <c r="R65" s="30" t="s">
        <v>59</v>
      </c>
      <c r="S65" s="28" t="s">
        <v>59</v>
      </c>
      <c r="T65" s="30" t="s">
        <v>59</v>
      </c>
      <c r="U65" s="31">
        <v>0.8</v>
      </c>
      <c r="V65" s="30" t="s">
        <v>59</v>
      </c>
      <c r="W65" s="30" t="s">
        <v>274</v>
      </c>
      <c r="X65" s="30" t="s">
        <v>106</v>
      </c>
      <c r="Y65" s="30" t="s">
        <v>59</v>
      </c>
      <c r="Z65" s="30" t="s">
        <v>59</v>
      </c>
      <c r="AA65" s="103">
        <v>1</v>
      </c>
      <c r="AB65" s="103">
        <v>0</v>
      </c>
    </row>
    <row r="66" spans="1:28" s="32" customFormat="1" ht="39.950000000000003" customHeight="1" x14ac:dyDescent="0.15">
      <c r="A66" s="27">
        <v>57</v>
      </c>
      <c r="B66" s="106">
        <v>2</v>
      </c>
      <c r="C66" s="106" t="s">
        <v>272</v>
      </c>
      <c r="D66" s="28" t="s">
        <v>878</v>
      </c>
      <c r="E66" s="68" t="s">
        <v>1083</v>
      </c>
      <c r="F66" s="28"/>
      <c r="G66" s="28" t="s">
        <v>66</v>
      </c>
      <c r="H66" s="28" t="s">
        <v>461</v>
      </c>
      <c r="I66" s="28"/>
      <c r="J66" s="29" t="s">
        <v>57</v>
      </c>
      <c r="K66" s="28" t="s">
        <v>878</v>
      </c>
      <c r="L66" s="29" t="s">
        <v>57</v>
      </c>
      <c r="M66" s="103" t="s">
        <v>61</v>
      </c>
      <c r="N66" s="103" t="s">
        <v>60</v>
      </c>
      <c r="O66" s="30" t="s">
        <v>67</v>
      </c>
      <c r="P66" s="30" t="s">
        <v>104</v>
      </c>
      <c r="Q66" s="30" t="s">
        <v>59</v>
      </c>
      <c r="R66" s="30" t="s">
        <v>472</v>
      </c>
      <c r="S66" s="28" t="s">
        <v>59</v>
      </c>
      <c r="T66" s="30" t="s">
        <v>59</v>
      </c>
      <c r="U66" s="31">
        <v>0.14799999999999999</v>
      </c>
      <c r="V66" s="30" t="s">
        <v>59</v>
      </c>
      <c r="W66" s="30" t="s">
        <v>274</v>
      </c>
      <c r="X66" s="30" t="s">
        <v>106</v>
      </c>
      <c r="Y66" s="30" t="s">
        <v>59</v>
      </c>
      <c r="Z66" s="30" t="s">
        <v>59</v>
      </c>
      <c r="AA66" s="103">
        <v>0</v>
      </c>
      <c r="AB66" s="103">
        <v>1</v>
      </c>
    </row>
    <row r="67" spans="1:28" s="32" customFormat="1" ht="39.950000000000003" customHeight="1" x14ac:dyDescent="0.15">
      <c r="A67" s="27">
        <v>58</v>
      </c>
      <c r="B67" s="106">
        <v>2</v>
      </c>
      <c r="C67" s="106" t="s">
        <v>272</v>
      </c>
      <c r="D67" s="28" t="s">
        <v>879</v>
      </c>
      <c r="E67" s="68" t="s">
        <v>1084</v>
      </c>
      <c r="F67" s="28"/>
      <c r="G67" s="28" t="s">
        <v>66</v>
      </c>
      <c r="H67" s="28" t="s">
        <v>461</v>
      </c>
      <c r="I67" s="28"/>
      <c r="J67" s="29" t="s">
        <v>57</v>
      </c>
      <c r="K67" s="28" t="s">
        <v>879</v>
      </c>
      <c r="L67" s="29" t="s">
        <v>57</v>
      </c>
      <c r="M67" s="103" t="s">
        <v>61</v>
      </c>
      <c r="N67" s="103" t="s">
        <v>60</v>
      </c>
      <c r="O67" s="30" t="s">
        <v>157</v>
      </c>
      <c r="P67" s="30" t="s">
        <v>104</v>
      </c>
      <c r="Q67" s="30" t="s">
        <v>59</v>
      </c>
      <c r="R67" s="30" t="s">
        <v>59</v>
      </c>
      <c r="S67" s="28" t="s">
        <v>59</v>
      </c>
      <c r="T67" s="30" t="s">
        <v>59</v>
      </c>
      <c r="U67" s="31">
        <v>0.8</v>
      </c>
      <c r="V67" s="30" t="s">
        <v>59</v>
      </c>
      <c r="W67" s="30" t="s">
        <v>274</v>
      </c>
      <c r="X67" s="30" t="s">
        <v>106</v>
      </c>
      <c r="Y67" s="30" t="s">
        <v>59</v>
      </c>
      <c r="Z67" s="30" t="s">
        <v>59</v>
      </c>
      <c r="AA67" s="103">
        <v>0</v>
      </c>
      <c r="AB67" s="103">
        <v>1</v>
      </c>
    </row>
    <row r="68" spans="1:28" s="32" customFormat="1" ht="39.950000000000003" customHeight="1" x14ac:dyDescent="0.15">
      <c r="A68" s="27">
        <v>59</v>
      </c>
      <c r="B68" s="106">
        <v>2</v>
      </c>
      <c r="C68" s="106" t="s">
        <v>272</v>
      </c>
      <c r="D68" s="28" t="s">
        <v>426</v>
      </c>
      <c r="E68" s="68" t="s">
        <v>473</v>
      </c>
      <c r="F68" s="28" t="s">
        <v>762</v>
      </c>
      <c r="G68" s="28" t="s">
        <v>66</v>
      </c>
      <c r="H68" s="28" t="s">
        <v>461</v>
      </c>
      <c r="I68" s="28"/>
      <c r="J68" s="29" t="s">
        <v>57</v>
      </c>
      <c r="K68" s="28" t="s">
        <v>426</v>
      </c>
      <c r="L68" s="29" t="s">
        <v>57</v>
      </c>
      <c r="M68" s="103" t="s">
        <v>61</v>
      </c>
      <c r="N68" s="103" t="s">
        <v>60</v>
      </c>
      <c r="O68" s="30" t="s">
        <v>125</v>
      </c>
      <c r="P68" s="30"/>
      <c r="Q68" s="30" t="s">
        <v>59</v>
      </c>
      <c r="R68" s="30" t="s">
        <v>59</v>
      </c>
      <c r="S68" s="28" t="s">
        <v>59</v>
      </c>
      <c r="T68" s="30" t="s">
        <v>226</v>
      </c>
      <c r="U68" s="31">
        <v>3.0000000000000001E-3</v>
      </c>
      <c r="V68" s="30" t="s">
        <v>59</v>
      </c>
      <c r="W68" s="30" t="s">
        <v>274</v>
      </c>
      <c r="X68" s="30" t="s">
        <v>59</v>
      </c>
      <c r="Y68" s="30" t="s">
        <v>59</v>
      </c>
      <c r="Z68" s="30" t="s">
        <v>59</v>
      </c>
      <c r="AA68" s="103">
        <v>6</v>
      </c>
      <c r="AB68" s="103">
        <v>6</v>
      </c>
    </row>
    <row r="69" spans="1:28" s="32" customFormat="1" ht="39.950000000000003" customHeight="1" x14ac:dyDescent="0.15">
      <c r="A69" s="27">
        <v>60</v>
      </c>
      <c r="B69" s="106">
        <v>1</v>
      </c>
      <c r="C69" s="106" t="s">
        <v>383</v>
      </c>
      <c r="D69" s="28" t="s">
        <v>763</v>
      </c>
      <c r="E69" s="68" t="s">
        <v>477</v>
      </c>
      <c r="F69" s="28" t="s">
        <v>273</v>
      </c>
      <c r="G69" s="28" t="s">
        <v>66</v>
      </c>
      <c r="H69" s="28" t="s">
        <v>461</v>
      </c>
      <c r="I69" s="28"/>
      <c r="J69" s="29" t="s">
        <v>57</v>
      </c>
      <c r="K69" s="28" t="s">
        <v>763</v>
      </c>
      <c r="L69" s="29" t="s">
        <v>57</v>
      </c>
      <c r="M69" s="103" t="s">
        <v>61</v>
      </c>
      <c r="N69" s="103" t="s">
        <v>60</v>
      </c>
      <c r="O69" s="30" t="s">
        <v>146</v>
      </c>
      <c r="P69" s="30" t="s">
        <v>63</v>
      </c>
      <c r="Q69" s="30" t="s">
        <v>59</v>
      </c>
      <c r="R69" s="30" t="s">
        <v>59</v>
      </c>
      <c r="S69" s="28" t="s">
        <v>59</v>
      </c>
      <c r="T69" s="30" t="s">
        <v>59</v>
      </c>
      <c r="U69" s="31" t="s">
        <v>59</v>
      </c>
      <c r="V69" s="30" t="s">
        <v>59</v>
      </c>
      <c r="W69" s="30" t="s">
        <v>59</v>
      </c>
      <c r="X69" s="30" t="s">
        <v>59</v>
      </c>
      <c r="Y69" s="30" t="s">
        <v>59</v>
      </c>
      <c r="Z69" s="30" t="s">
        <v>59</v>
      </c>
      <c r="AA69" s="103">
        <v>1</v>
      </c>
      <c r="AB69" s="103">
        <v>0</v>
      </c>
    </row>
    <row r="70" spans="1:28" s="32" customFormat="1" ht="39.950000000000003" customHeight="1" x14ac:dyDescent="0.15">
      <c r="A70" s="27">
        <v>61</v>
      </c>
      <c r="B70" s="106">
        <v>1</v>
      </c>
      <c r="C70" s="106" t="s">
        <v>383</v>
      </c>
      <c r="D70" s="28" t="s">
        <v>877</v>
      </c>
      <c r="E70" s="68" t="s">
        <v>1152</v>
      </c>
      <c r="F70" s="28" t="s">
        <v>273</v>
      </c>
      <c r="G70" s="28" t="s">
        <v>66</v>
      </c>
      <c r="H70" s="28" t="s">
        <v>461</v>
      </c>
      <c r="I70" s="28"/>
      <c r="J70" s="29" t="s">
        <v>57</v>
      </c>
      <c r="K70" s="28" t="s">
        <v>877</v>
      </c>
      <c r="L70" s="29" t="s">
        <v>57</v>
      </c>
      <c r="M70" s="103" t="s">
        <v>61</v>
      </c>
      <c r="N70" s="103" t="s">
        <v>60</v>
      </c>
      <c r="O70" s="30" t="s">
        <v>146</v>
      </c>
      <c r="P70" s="30" t="s">
        <v>63</v>
      </c>
      <c r="Q70" s="30" t="s">
        <v>59</v>
      </c>
      <c r="R70" s="30" t="s">
        <v>59</v>
      </c>
      <c r="S70" s="28" t="s">
        <v>59</v>
      </c>
      <c r="T70" s="30" t="s">
        <v>59</v>
      </c>
      <c r="U70" s="31" t="s">
        <v>59</v>
      </c>
      <c r="V70" s="30" t="s">
        <v>59</v>
      </c>
      <c r="W70" s="30" t="s">
        <v>59</v>
      </c>
      <c r="X70" s="30" t="s">
        <v>59</v>
      </c>
      <c r="Y70" s="30" t="s">
        <v>59</v>
      </c>
      <c r="Z70" s="30" t="s">
        <v>59</v>
      </c>
      <c r="AA70" s="103">
        <v>0</v>
      </c>
      <c r="AB70" s="103">
        <v>1</v>
      </c>
    </row>
    <row r="71" spans="1:28" s="32" customFormat="1" ht="39.950000000000003" customHeight="1" x14ac:dyDescent="0.15">
      <c r="A71" s="27">
        <v>62</v>
      </c>
      <c r="B71" s="181">
        <v>2</v>
      </c>
      <c r="C71" s="181" t="s">
        <v>338</v>
      </c>
      <c r="D71" s="133" t="s">
        <v>668</v>
      </c>
      <c r="E71" s="134" t="s">
        <v>478</v>
      </c>
      <c r="F71" s="133" t="s">
        <v>1243</v>
      </c>
      <c r="G71" s="133" t="s">
        <v>66</v>
      </c>
      <c r="H71" s="133" t="s">
        <v>461</v>
      </c>
      <c r="I71" s="133"/>
      <c r="J71" s="135" t="s">
        <v>57</v>
      </c>
      <c r="K71" s="133" t="s">
        <v>668</v>
      </c>
      <c r="L71" s="135" t="s">
        <v>57</v>
      </c>
      <c r="M71" s="101" t="s">
        <v>60</v>
      </c>
      <c r="N71" s="101" t="s">
        <v>61</v>
      </c>
      <c r="O71" s="136" t="s">
        <v>146</v>
      </c>
      <c r="P71" s="136" t="s">
        <v>532</v>
      </c>
      <c r="Q71" s="136" t="s">
        <v>59</v>
      </c>
      <c r="R71" s="136" t="s">
        <v>59</v>
      </c>
      <c r="S71" s="133" t="s">
        <v>59</v>
      </c>
      <c r="T71" s="136" t="s">
        <v>59</v>
      </c>
      <c r="U71" s="137" t="s">
        <v>59</v>
      </c>
      <c r="V71" s="136" t="s">
        <v>59</v>
      </c>
      <c r="W71" s="136" t="s">
        <v>59</v>
      </c>
      <c r="X71" s="136" t="s">
        <v>59</v>
      </c>
      <c r="Y71" s="136" t="s">
        <v>59</v>
      </c>
      <c r="Z71" s="136" t="s">
        <v>59</v>
      </c>
      <c r="AA71" s="101">
        <v>1</v>
      </c>
      <c r="AB71" s="101">
        <v>1</v>
      </c>
    </row>
    <row r="72" spans="1:28" s="32" customFormat="1" ht="39.950000000000003" customHeight="1" x14ac:dyDescent="0.15">
      <c r="A72" s="27">
        <v>63</v>
      </c>
      <c r="B72" s="106">
        <v>1</v>
      </c>
      <c r="C72" s="106" t="s">
        <v>479</v>
      </c>
      <c r="D72" s="28" t="s">
        <v>764</v>
      </c>
      <c r="E72" s="68" t="s">
        <v>481</v>
      </c>
      <c r="F72" s="28" t="s">
        <v>273</v>
      </c>
      <c r="G72" s="28" t="s">
        <v>66</v>
      </c>
      <c r="H72" s="28" t="s">
        <v>461</v>
      </c>
      <c r="I72" s="28"/>
      <c r="J72" s="29" t="s">
        <v>57</v>
      </c>
      <c r="K72" s="28" t="s">
        <v>764</v>
      </c>
      <c r="L72" s="29" t="s">
        <v>57</v>
      </c>
      <c r="M72" s="103" t="s">
        <v>61</v>
      </c>
      <c r="N72" s="103" t="s">
        <v>60</v>
      </c>
      <c r="O72" s="30" t="s">
        <v>146</v>
      </c>
      <c r="P72" s="30" t="s">
        <v>63</v>
      </c>
      <c r="Q72" s="30" t="s">
        <v>59</v>
      </c>
      <c r="R72" s="30" t="s">
        <v>59</v>
      </c>
      <c r="S72" s="28" t="s">
        <v>59</v>
      </c>
      <c r="T72" s="30" t="s">
        <v>59</v>
      </c>
      <c r="U72" s="31" t="s">
        <v>336</v>
      </c>
      <c r="V72" s="30" t="s">
        <v>59</v>
      </c>
      <c r="W72" s="30" t="s">
        <v>59</v>
      </c>
      <c r="X72" s="30" t="s">
        <v>59</v>
      </c>
      <c r="Y72" s="30" t="s">
        <v>59</v>
      </c>
      <c r="Z72" s="30" t="s">
        <v>59</v>
      </c>
      <c r="AA72" s="103">
        <v>1</v>
      </c>
      <c r="AB72" s="103">
        <v>1</v>
      </c>
    </row>
    <row r="73" spans="1:28" s="105" customFormat="1" ht="45" customHeight="1" x14ac:dyDescent="0.15">
      <c r="A73" s="27">
        <v>64</v>
      </c>
      <c r="B73" s="103">
        <v>1</v>
      </c>
      <c r="C73" s="103" t="s">
        <v>940</v>
      </c>
      <c r="D73" s="103" t="s">
        <v>949</v>
      </c>
      <c r="E73" s="104" t="s">
        <v>950</v>
      </c>
      <c r="F73" s="103" t="s">
        <v>902</v>
      </c>
      <c r="G73" s="103" t="s">
        <v>57</v>
      </c>
      <c r="H73" s="103" t="s">
        <v>461</v>
      </c>
      <c r="I73" s="103"/>
      <c r="J73" s="103" t="s">
        <v>57</v>
      </c>
      <c r="K73" s="103" t="s">
        <v>949</v>
      </c>
      <c r="L73" s="103" t="s">
        <v>57</v>
      </c>
      <c r="M73" s="103" t="s">
        <v>61</v>
      </c>
      <c r="N73" s="103" t="s">
        <v>60</v>
      </c>
      <c r="O73" s="103" t="s">
        <v>903</v>
      </c>
      <c r="P73" s="103" t="s">
        <v>63</v>
      </c>
      <c r="Q73" s="103" t="s">
        <v>947</v>
      </c>
      <c r="R73" s="103" t="s">
        <v>947</v>
      </c>
      <c r="S73" s="103" t="s">
        <v>947</v>
      </c>
      <c r="T73" s="103" t="s">
        <v>947</v>
      </c>
      <c r="U73" s="103">
        <v>0.71</v>
      </c>
      <c r="V73" s="103" t="s">
        <v>59</v>
      </c>
      <c r="W73" s="103" t="s">
        <v>59</v>
      </c>
      <c r="X73" s="103" t="s">
        <v>59</v>
      </c>
      <c r="Y73" s="103" t="s">
        <v>59</v>
      </c>
      <c r="Z73" s="103" t="s">
        <v>59</v>
      </c>
      <c r="AA73" s="103">
        <v>0</v>
      </c>
      <c r="AB73" s="103">
        <v>1</v>
      </c>
    </row>
    <row r="74" spans="1:28" s="105" customFormat="1" ht="45" customHeight="1" x14ac:dyDescent="0.15">
      <c r="A74" s="27">
        <v>65</v>
      </c>
      <c r="B74" s="103">
        <v>1</v>
      </c>
      <c r="C74" s="103" t="s">
        <v>338</v>
      </c>
      <c r="D74" s="103" t="s">
        <v>1043</v>
      </c>
      <c r="E74" s="104" t="s">
        <v>950</v>
      </c>
      <c r="F74" s="103" t="s">
        <v>1042</v>
      </c>
      <c r="G74" s="103" t="s">
        <v>57</v>
      </c>
      <c r="H74" s="103" t="s">
        <v>461</v>
      </c>
      <c r="I74" s="103"/>
      <c r="J74" s="103" t="s">
        <v>57</v>
      </c>
      <c r="K74" s="103" t="s">
        <v>949</v>
      </c>
      <c r="L74" s="103" t="s">
        <v>57</v>
      </c>
      <c r="M74" s="103" t="s">
        <v>60</v>
      </c>
      <c r="N74" s="103" t="s">
        <v>61</v>
      </c>
      <c r="O74" s="103" t="s">
        <v>903</v>
      </c>
      <c r="P74" s="103" t="s">
        <v>63</v>
      </c>
      <c r="Q74" s="103" t="s">
        <v>947</v>
      </c>
      <c r="R74" s="103" t="s">
        <v>947</v>
      </c>
      <c r="S74" s="103" t="s">
        <v>947</v>
      </c>
      <c r="T74" s="103" t="s">
        <v>947</v>
      </c>
      <c r="U74" s="103">
        <v>0.71</v>
      </c>
      <c r="V74" s="103" t="s">
        <v>59</v>
      </c>
      <c r="W74" s="103" t="s">
        <v>59</v>
      </c>
      <c r="X74" s="103" t="s">
        <v>59</v>
      </c>
      <c r="Y74" s="103" t="s">
        <v>59</v>
      </c>
      <c r="Z74" s="103" t="s">
        <v>59</v>
      </c>
      <c r="AA74" s="103">
        <v>1</v>
      </c>
      <c r="AB74" s="103">
        <v>0</v>
      </c>
    </row>
    <row r="75" spans="1:28" s="105" customFormat="1" ht="45" customHeight="1" x14ac:dyDescent="0.15">
      <c r="A75" s="27">
        <v>66</v>
      </c>
      <c r="B75" s="103">
        <v>1</v>
      </c>
      <c r="C75" s="103" t="s">
        <v>940</v>
      </c>
      <c r="D75" s="103" t="s">
        <v>941</v>
      </c>
      <c r="E75" s="104" t="s">
        <v>942</v>
      </c>
      <c r="F75" s="103" t="s">
        <v>336</v>
      </c>
      <c r="G75" s="103" t="s">
        <v>57</v>
      </c>
      <c r="H75" s="103" t="s">
        <v>461</v>
      </c>
      <c r="I75" s="103"/>
      <c r="J75" s="103" t="s">
        <v>57</v>
      </c>
      <c r="K75" s="103" t="s">
        <v>941</v>
      </c>
      <c r="L75" s="103" t="s">
        <v>57</v>
      </c>
      <c r="M75" s="103" t="s">
        <v>61</v>
      </c>
      <c r="N75" s="103" t="s">
        <v>60</v>
      </c>
      <c r="O75" s="103" t="s">
        <v>899</v>
      </c>
      <c r="P75" s="103" t="s">
        <v>633</v>
      </c>
      <c r="Q75" s="103" t="s">
        <v>59</v>
      </c>
      <c r="R75" s="103" t="s">
        <v>59</v>
      </c>
      <c r="S75" s="103" t="s">
        <v>59</v>
      </c>
      <c r="T75" s="103" t="s">
        <v>59</v>
      </c>
      <c r="U75" s="103">
        <v>2.2599999999999999E-2</v>
      </c>
      <c r="V75" s="103" t="s">
        <v>59</v>
      </c>
      <c r="W75" s="103" t="s">
        <v>59</v>
      </c>
      <c r="X75" s="103" t="s">
        <v>59</v>
      </c>
      <c r="Y75" s="103" t="s">
        <v>59</v>
      </c>
      <c r="Z75" s="103" t="s">
        <v>59</v>
      </c>
      <c r="AA75" s="103">
        <v>1</v>
      </c>
      <c r="AB75" s="103">
        <v>1</v>
      </c>
    </row>
    <row r="76" spans="1:28" s="105" customFormat="1" ht="45" customHeight="1" x14ac:dyDescent="0.15">
      <c r="A76" s="27">
        <v>67</v>
      </c>
      <c r="B76" s="103">
        <v>1</v>
      </c>
      <c r="C76" s="103" t="s">
        <v>940</v>
      </c>
      <c r="D76" s="103" t="s">
        <v>943</v>
      </c>
      <c r="E76" s="104" t="s">
        <v>944</v>
      </c>
      <c r="F76" s="103" t="s">
        <v>900</v>
      </c>
      <c r="G76" s="103" t="s">
        <v>57</v>
      </c>
      <c r="H76" s="103" t="s">
        <v>461</v>
      </c>
      <c r="I76" s="103"/>
      <c r="J76" s="103" t="s">
        <v>57</v>
      </c>
      <c r="K76" s="103" t="s">
        <v>59</v>
      </c>
      <c r="L76" s="103" t="s">
        <v>57</v>
      </c>
      <c r="M76" s="103" t="s">
        <v>61</v>
      </c>
      <c r="N76" s="103" t="s">
        <v>60</v>
      </c>
      <c r="O76" s="103" t="s">
        <v>425</v>
      </c>
      <c r="P76" s="103" t="s">
        <v>59</v>
      </c>
      <c r="Q76" s="103" t="s">
        <v>59</v>
      </c>
      <c r="R76" s="103" t="s">
        <v>59</v>
      </c>
      <c r="S76" s="103" t="s">
        <v>59</v>
      </c>
      <c r="T76" s="103" t="s">
        <v>59</v>
      </c>
      <c r="U76" s="103">
        <v>3.0000000000000001E-3</v>
      </c>
      <c r="V76" s="103" t="s">
        <v>59</v>
      </c>
      <c r="W76" s="103" t="s">
        <v>59</v>
      </c>
      <c r="X76" s="103" t="s">
        <v>59</v>
      </c>
      <c r="Y76" s="103" t="s">
        <v>59</v>
      </c>
      <c r="Z76" s="103" t="s">
        <v>59</v>
      </c>
      <c r="AA76" s="103">
        <v>1</v>
      </c>
      <c r="AB76" s="103">
        <v>1</v>
      </c>
    </row>
    <row r="77" spans="1:28" s="105" customFormat="1" ht="45" customHeight="1" x14ac:dyDescent="0.15">
      <c r="A77" s="27">
        <v>68</v>
      </c>
      <c r="B77" s="103">
        <v>1</v>
      </c>
      <c r="C77" s="103" t="s">
        <v>940</v>
      </c>
      <c r="D77" s="103" t="s">
        <v>945</v>
      </c>
      <c r="E77" s="104" t="s">
        <v>946</v>
      </c>
      <c r="F77" s="103" t="s">
        <v>901</v>
      </c>
      <c r="G77" s="103" t="s">
        <v>57</v>
      </c>
      <c r="H77" s="103" t="s">
        <v>461</v>
      </c>
      <c r="I77" s="103"/>
      <c r="J77" s="103" t="s">
        <v>57</v>
      </c>
      <c r="K77" s="103" t="s">
        <v>59</v>
      </c>
      <c r="L77" s="103" t="s">
        <v>57</v>
      </c>
      <c r="M77" s="103" t="s">
        <v>61</v>
      </c>
      <c r="N77" s="103" t="s">
        <v>60</v>
      </c>
      <c r="O77" s="103" t="s">
        <v>28</v>
      </c>
      <c r="P77" s="103" t="s">
        <v>948</v>
      </c>
      <c r="Q77" s="103" t="s">
        <v>947</v>
      </c>
      <c r="R77" s="103" t="s">
        <v>947</v>
      </c>
      <c r="S77" s="103" t="s">
        <v>59</v>
      </c>
      <c r="T77" s="103" t="s">
        <v>59</v>
      </c>
      <c r="U77" s="103">
        <v>8.9999999999999998E-4</v>
      </c>
      <c r="V77" s="103" t="s">
        <v>59</v>
      </c>
      <c r="W77" s="103" t="s">
        <v>59</v>
      </c>
      <c r="X77" s="103" t="s">
        <v>59</v>
      </c>
      <c r="Y77" s="103" t="s">
        <v>59</v>
      </c>
      <c r="Z77" s="103" t="s">
        <v>59</v>
      </c>
      <c r="AA77" s="103">
        <v>2</v>
      </c>
      <c r="AB77" s="103">
        <v>2</v>
      </c>
    </row>
    <row r="78" spans="1:28" s="105" customFormat="1" ht="45" customHeight="1" x14ac:dyDescent="0.15">
      <c r="A78" s="27">
        <v>69</v>
      </c>
      <c r="B78" s="101">
        <v>1</v>
      </c>
      <c r="C78" s="101" t="s">
        <v>964</v>
      </c>
      <c r="D78" s="101" t="s">
        <v>965</v>
      </c>
      <c r="E78" s="102" t="s">
        <v>309</v>
      </c>
      <c r="F78" s="101" t="s">
        <v>904</v>
      </c>
      <c r="G78" s="101" t="s">
        <v>57</v>
      </c>
      <c r="H78" s="101" t="s">
        <v>461</v>
      </c>
      <c r="I78" s="101"/>
      <c r="J78" s="101" t="s">
        <v>57</v>
      </c>
      <c r="K78" s="101" t="s">
        <v>965</v>
      </c>
      <c r="L78" s="101" t="s">
        <v>57</v>
      </c>
      <c r="M78" s="101" t="s">
        <v>61</v>
      </c>
      <c r="N78" s="101" t="s">
        <v>60</v>
      </c>
      <c r="O78" s="101" t="s">
        <v>391</v>
      </c>
      <c r="P78" s="101" t="s">
        <v>63</v>
      </c>
      <c r="Q78" s="101" t="s">
        <v>59</v>
      </c>
      <c r="R78" s="101" t="s">
        <v>59</v>
      </c>
      <c r="S78" s="101" t="s">
        <v>966</v>
      </c>
      <c r="T78" s="101" t="s">
        <v>59</v>
      </c>
      <c r="U78" s="101">
        <v>0.28239999999999998</v>
      </c>
      <c r="V78" s="101" t="s">
        <v>59</v>
      </c>
      <c r="W78" s="101" t="s">
        <v>274</v>
      </c>
      <c r="X78" s="101" t="s">
        <v>59</v>
      </c>
      <c r="Y78" s="101" t="s">
        <v>275</v>
      </c>
      <c r="Z78" s="101" t="s">
        <v>59</v>
      </c>
      <c r="AA78" s="101">
        <v>0</v>
      </c>
      <c r="AB78" s="101">
        <v>1</v>
      </c>
    </row>
    <row r="79" spans="1:28" s="105" customFormat="1" ht="45" customHeight="1" x14ac:dyDescent="0.15">
      <c r="A79" s="27">
        <v>70</v>
      </c>
      <c r="B79" s="103">
        <v>2</v>
      </c>
      <c r="C79" s="103" t="s">
        <v>338</v>
      </c>
      <c r="D79" s="103" t="s">
        <v>1189</v>
      </c>
      <c r="E79" s="104" t="s">
        <v>309</v>
      </c>
      <c r="F79" s="103"/>
      <c r="G79" s="103" t="s">
        <v>57</v>
      </c>
      <c r="H79" s="103" t="s">
        <v>461</v>
      </c>
      <c r="I79" s="103"/>
      <c r="J79" s="103" t="s">
        <v>57</v>
      </c>
      <c r="K79" s="103" t="str">
        <f t="shared" ref="K79" si="1">D79</f>
        <v>SHT0017205</v>
      </c>
      <c r="L79" s="103" t="s">
        <v>57</v>
      </c>
      <c r="M79" s="103" t="s">
        <v>60</v>
      </c>
      <c r="N79" s="103" t="s">
        <v>61</v>
      </c>
      <c r="O79" s="103" t="s">
        <v>391</v>
      </c>
      <c r="P79" s="103" t="s">
        <v>63</v>
      </c>
      <c r="Q79" s="103" t="s">
        <v>59</v>
      </c>
      <c r="R79" s="103" t="s">
        <v>59</v>
      </c>
      <c r="S79" s="103" t="s">
        <v>966</v>
      </c>
      <c r="T79" s="103" t="s">
        <v>59</v>
      </c>
      <c r="U79" s="103">
        <v>0.28239999999999998</v>
      </c>
      <c r="V79" s="103" t="s">
        <v>59</v>
      </c>
      <c r="W79" s="103" t="s">
        <v>274</v>
      </c>
      <c r="X79" s="103" t="s">
        <v>59</v>
      </c>
      <c r="Y79" s="103" t="s">
        <v>275</v>
      </c>
      <c r="Z79" s="103" t="s">
        <v>59</v>
      </c>
      <c r="AA79" s="103">
        <v>0</v>
      </c>
      <c r="AB79" s="103">
        <v>1</v>
      </c>
    </row>
    <row r="80" spans="1:28" s="105" customFormat="1" ht="45" customHeight="1" x14ac:dyDescent="0.15">
      <c r="A80" s="27">
        <v>71</v>
      </c>
      <c r="B80" s="103">
        <v>1</v>
      </c>
      <c r="C80" s="103" t="s">
        <v>338</v>
      </c>
      <c r="D80" s="103" t="s">
        <v>967</v>
      </c>
      <c r="E80" s="104" t="s">
        <v>309</v>
      </c>
      <c r="F80" s="103" t="s">
        <v>909</v>
      </c>
      <c r="G80" s="103" t="s">
        <v>57</v>
      </c>
      <c r="H80" s="103" t="s">
        <v>461</v>
      </c>
      <c r="I80" s="103"/>
      <c r="J80" s="103" t="s">
        <v>57</v>
      </c>
      <c r="K80" s="103" t="s">
        <v>967</v>
      </c>
      <c r="L80" s="103" t="s">
        <v>57</v>
      </c>
      <c r="M80" s="103" t="s">
        <v>60</v>
      </c>
      <c r="N80" s="103" t="s">
        <v>61</v>
      </c>
      <c r="O80" s="103" t="s">
        <v>391</v>
      </c>
      <c r="P80" s="103" t="s">
        <v>63</v>
      </c>
      <c r="Q80" s="103" t="s">
        <v>59</v>
      </c>
      <c r="R80" s="103" t="s">
        <v>59</v>
      </c>
      <c r="S80" s="103" t="s">
        <v>966</v>
      </c>
      <c r="T80" s="103" t="s">
        <v>59</v>
      </c>
      <c r="U80" s="103">
        <v>0.28239999999999998</v>
      </c>
      <c r="V80" s="103" t="s">
        <v>59</v>
      </c>
      <c r="W80" s="103" t="s">
        <v>274</v>
      </c>
      <c r="X80" s="103" t="s">
        <v>59</v>
      </c>
      <c r="Y80" s="103" t="s">
        <v>275</v>
      </c>
      <c r="Z80" s="103" t="s">
        <v>59</v>
      </c>
      <c r="AA80" s="103">
        <v>1</v>
      </c>
      <c r="AB80" s="103">
        <v>0</v>
      </c>
    </row>
    <row r="81" spans="1:28" s="32" customFormat="1" ht="39.950000000000003" customHeight="1" x14ac:dyDescent="0.15">
      <c r="A81" s="27">
        <v>72</v>
      </c>
      <c r="B81" s="106">
        <v>1</v>
      </c>
      <c r="C81" s="106" t="s">
        <v>59</v>
      </c>
      <c r="D81" s="28" t="s">
        <v>765</v>
      </c>
      <c r="E81" s="68" t="s">
        <v>483</v>
      </c>
      <c r="F81" s="28" t="s">
        <v>766</v>
      </c>
      <c r="G81" s="28" t="s">
        <v>66</v>
      </c>
      <c r="H81" s="28" t="s">
        <v>461</v>
      </c>
      <c r="I81" s="28"/>
      <c r="J81" s="29" t="s">
        <v>57</v>
      </c>
      <c r="K81" s="28" t="s">
        <v>765</v>
      </c>
      <c r="L81" s="29" t="s">
        <v>57</v>
      </c>
      <c r="M81" s="103" t="s">
        <v>61</v>
      </c>
      <c r="N81" s="103" t="s">
        <v>60</v>
      </c>
      <c r="O81" s="30" t="s">
        <v>125</v>
      </c>
      <c r="P81" s="30" t="s">
        <v>59</v>
      </c>
      <c r="Q81" s="30" t="s">
        <v>59</v>
      </c>
      <c r="R81" s="30" t="s">
        <v>59</v>
      </c>
      <c r="S81" s="28" t="s">
        <v>484</v>
      </c>
      <c r="T81" s="30" t="s">
        <v>59</v>
      </c>
      <c r="U81" s="31">
        <v>1E-3</v>
      </c>
      <c r="V81" s="30" t="s">
        <v>59</v>
      </c>
      <c r="W81" s="30" t="s">
        <v>59</v>
      </c>
      <c r="X81" s="30" t="s">
        <v>59</v>
      </c>
      <c r="Y81" s="30" t="s">
        <v>59</v>
      </c>
      <c r="Z81" s="30" t="s">
        <v>59</v>
      </c>
      <c r="AA81" s="103">
        <v>2</v>
      </c>
      <c r="AB81" s="103">
        <v>2</v>
      </c>
    </row>
    <row r="82" spans="1:28" s="32" customFormat="1" ht="39.950000000000003" customHeight="1" x14ac:dyDescent="0.15">
      <c r="A82" s="27">
        <v>73</v>
      </c>
      <c r="B82" s="106">
        <v>1</v>
      </c>
      <c r="C82" s="106" t="s">
        <v>392</v>
      </c>
      <c r="D82" s="28" t="s">
        <v>767</v>
      </c>
      <c r="E82" s="68" t="s">
        <v>486</v>
      </c>
      <c r="F82" s="28" t="s">
        <v>273</v>
      </c>
      <c r="G82" s="28" t="s">
        <v>66</v>
      </c>
      <c r="H82" s="28" t="s">
        <v>461</v>
      </c>
      <c r="I82" s="28"/>
      <c r="J82" s="29" t="s">
        <v>57</v>
      </c>
      <c r="K82" s="28" t="s">
        <v>767</v>
      </c>
      <c r="L82" s="29" t="s">
        <v>57</v>
      </c>
      <c r="M82" s="103" t="s">
        <v>61</v>
      </c>
      <c r="N82" s="103" t="s">
        <v>60</v>
      </c>
      <c r="O82" s="30" t="s">
        <v>695</v>
      </c>
      <c r="P82" s="30" t="s">
        <v>63</v>
      </c>
      <c r="Q82" s="30" t="s">
        <v>59</v>
      </c>
      <c r="R82" s="30" t="s">
        <v>59</v>
      </c>
      <c r="S82" s="28" t="s">
        <v>768</v>
      </c>
      <c r="T82" s="30" t="s">
        <v>59</v>
      </c>
      <c r="U82" s="31">
        <v>2.1059999999999999</v>
      </c>
      <c r="V82" s="30" t="s">
        <v>59</v>
      </c>
      <c r="W82" s="30" t="s">
        <v>59</v>
      </c>
      <c r="X82" s="30" t="s">
        <v>59</v>
      </c>
      <c r="Y82" s="30" t="s">
        <v>59</v>
      </c>
      <c r="Z82" s="30" t="s">
        <v>59</v>
      </c>
      <c r="AA82" s="103" t="s">
        <v>398</v>
      </c>
      <c r="AB82" s="103">
        <v>0</v>
      </c>
    </row>
    <row r="83" spans="1:28" s="32" customFormat="1" ht="39.950000000000003" customHeight="1" x14ac:dyDescent="0.15">
      <c r="A83" s="27">
        <v>74</v>
      </c>
      <c r="B83" s="106">
        <v>1</v>
      </c>
      <c r="C83" s="106" t="s">
        <v>338</v>
      </c>
      <c r="D83" s="28" t="s">
        <v>1085</v>
      </c>
      <c r="E83" s="68" t="s">
        <v>1216</v>
      </c>
      <c r="F83" s="28" t="s">
        <v>1106</v>
      </c>
      <c r="G83" s="28" t="s">
        <v>66</v>
      </c>
      <c r="H83" s="28" t="s">
        <v>461</v>
      </c>
      <c r="I83" s="28"/>
      <c r="J83" s="29" t="s">
        <v>57</v>
      </c>
      <c r="K83" s="28" t="s">
        <v>1085</v>
      </c>
      <c r="L83" s="29" t="s">
        <v>57</v>
      </c>
      <c r="M83" s="103" t="s">
        <v>60</v>
      </c>
      <c r="N83" s="103" t="s">
        <v>61</v>
      </c>
      <c r="O83" s="30" t="s">
        <v>695</v>
      </c>
      <c r="P83" s="30" t="s">
        <v>63</v>
      </c>
      <c r="Q83" s="30" t="s">
        <v>59</v>
      </c>
      <c r="R83" s="30" t="s">
        <v>59</v>
      </c>
      <c r="S83" s="28" t="s">
        <v>768</v>
      </c>
      <c r="T83" s="30" t="s">
        <v>59</v>
      </c>
      <c r="U83" s="31">
        <v>2.1059999999999999</v>
      </c>
      <c r="V83" s="30" t="s">
        <v>59</v>
      </c>
      <c r="W83" s="30" t="s">
        <v>59</v>
      </c>
      <c r="X83" s="30" t="s">
        <v>59</v>
      </c>
      <c r="Y83" s="30" t="s">
        <v>59</v>
      </c>
      <c r="Z83" s="30" t="s">
        <v>59</v>
      </c>
      <c r="AA83" s="103">
        <v>0</v>
      </c>
      <c r="AB83" s="103" t="s">
        <v>398</v>
      </c>
    </row>
    <row r="84" spans="1:28" s="143" customFormat="1" ht="39.950000000000003" customHeight="1" x14ac:dyDescent="0.15">
      <c r="A84" s="234">
        <v>75</v>
      </c>
      <c r="B84" s="127">
        <v>1</v>
      </c>
      <c r="C84" s="127" t="s">
        <v>392</v>
      </c>
      <c r="D84" s="128" t="s">
        <v>769</v>
      </c>
      <c r="E84" s="129" t="s">
        <v>399</v>
      </c>
      <c r="F84" s="128" t="s">
        <v>276</v>
      </c>
      <c r="G84" s="128" t="s">
        <v>66</v>
      </c>
      <c r="H84" s="128" t="s">
        <v>461</v>
      </c>
      <c r="I84" s="128"/>
      <c r="J84" s="130" t="s">
        <v>57</v>
      </c>
      <c r="K84" s="128" t="s">
        <v>769</v>
      </c>
      <c r="L84" s="130" t="s">
        <v>57</v>
      </c>
      <c r="M84" s="99" t="s">
        <v>61</v>
      </c>
      <c r="N84" s="99" t="s">
        <v>60</v>
      </c>
      <c r="O84" s="131" t="s">
        <v>276</v>
      </c>
      <c r="P84" s="131" t="s">
        <v>661</v>
      </c>
      <c r="Q84" s="131" t="s">
        <v>400</v>
      </c>
      <c r="R84" s="131" t="s">
        <v>770</v>
      </c>
      <c r="S84" s="128" t="s">
        <v>401</v>
      </c>
      <c r="T84" s="131" t="s">
        <v>59</v>
      </c>
      <c r="U84" s="132">
        <v>2.7799999999999998E-2</v>
      </c>
      <c r="V84" s="131" t="s">
        <v>59</v>
      </c>
      <c r="W84" s="131" t="s">
        <v>274</v>
      </c>
      <c r="X84" s="131" t="s">
        <v>59</v>
      </c>
      <c r="Y84" s="131" t="s">
        <v>275</v>
      </c>
      <c r="Z84" s="131" t="s">
        <v>59</v>
      </c>
      <c r="AA84" s="99" t="s">
        <v>277</v>
      </c>
      <c r="AB84" s="99" t="s">
        <v>277</v>
      </c>
    </row>
    <row r="85" spans="1:28" s="143" customFormat="1" ht="39.950000000000003" customHeight="1" x14ac:dyDescent="0.15">
      <c r="A85" s="142">
        <v>75</v>
      </c>
      <c r="B85" s="232">
        <v>1</v>
      </c>
      <c r="C85" s="232" t="s">
        <v>1294</v>
      </c>
      <c r="D85" s="232" t="s">
        <v>1282</v>
      </c>
      <c r="E85" s="235" t="s">
        <v>1283</v>
      </c>
      <c r="F85" s="232" t="s">
        <v>458</v>
      </c>
      <c r="G85" s="232" t="s">
        <v>1284</v>
      </c>
      <c r="H85" s="232" t="s">
        <v>1285</v>
      </c>
      <c r="I85" s="232"/>
      <c r="J85" s="232" t="s">
        <v>1286</v>
      </c>
      <c r="K85" s="232" t="s">
        <v>1282</v>
      </c>
      <c r="L85" s="232" t="s">
        <v>1286</v>
      </c>
      <c r="M85" s="83" t="s">
        <v>61</v>
      </c>
      <c r="N85" s="83" t="s">
        <v>60</v>
      </c>
      <c r="O85" s="232" t="s">
        <v>1287</v>
      </c>
      <c r="P85" s="232" t="s">
        <v>1288</v>
      </c>
      <c r="Q85" s="232" t="s">
        <v>1289</v>
      </c>
      <c r="R85" s="232" t="s">
        <v>1290</v>
      </c>
      <c r="S85" s="232" t="s">
        <v>1291</v>
      </c>
      <c r="T85" s="232" t="s">
        <v>458</v>
      </c>
      <c r="U85" s="233">
        <v>2.7799999999999998E-2</v>
      </c>
      <c r="V85" s="232" t="s">
        <v>458</v>
      </c>
      <c r="W85" s="232" t="s">
        <v>1292</v>
      </c>
      <c r="X85" s="232" t="s">
        <v>458</v>
      </c>
      <c r="Y85" s="232" t="s">
        <v>1293</v>
      </c>
      <c r="Z85" s="232" t="s">
        <v>458</v>
      </c>
      <c r="AA85" s="83" t="s">
        <v>277</v>
      </c>
      <c r="AB85" s="83" t="s">
        <v>277</v>
      </c>
    </row>
    <row r="86" spans="1:28" s="32" customFormat="1" ht="39.950000000000003" customHeight="1" x14ac:dyDescent="0.15">
      <c r="A86" s="27">
        <v>76</v>
      </c>
      <c r="B86" s="106">
        <v>1</v>
      </c>
      <c r="C86" s="106" t="s">
        <v>272</v>
      </c>
      <c r="D86" s="28" t="s">
        <v>771</v>
      </c>
      <c r="E86" s="68" t="s">
        <v>402</v>
      </c>
      <c r="F86" s="28" t="s">
        <v>59</v>
      </c>
      <c r="G86" s="28" t="s">
        <v>66</v>
      </c>
      <c r="H86" s="28" t="s">
        <v>461</v>
      </c>
      <c r="I86" s="28"/>
      <c r="J86" s="29" t="s">
        <v>57</v>
      </c>
      <c r="K86" s="28" t="s">
        <v>771</v>
      </c>
      <c r="L86" s="29" t="s">
        <v>57</v>
      </c>
      <c r="M86" s="103" t="s">
        <v>61</v>
      </c>
      <c r="N86" s="103" t="s">
        <v>60</v>
      </c>
      <c r="O86" s="30" t="s">
        <v>125</v>
      </c>
      <c r="P86" s="30" t="s">
        <v>120</v>
      </c>
      <c r="Q86" s="30" t="s">
        <v>59</v>
      </c>
      <c r="R86" s="30" t="s">
        <v>59</v>
      </c>
      <c r="S86" s="28" t="s">
        <v>403</v>
      </c>
      <c r="T86" s="30" t="s">
        <v>59</v>
      </c>
      <c r="U86" s="31">
        <v>1E-3</v>
      </c>
      <c r="V86" s="30" t="s">
        <v>59</v>
      </c>
      <c r="W86" s="30" t="s">
        <v>59</v>
      </c>
      <c r="X86" s="30" t="s">
        <v>59</v>
      </c>
      <c r="Y86" s="30" t="s">
        <v>59</v>
      </c>
      <c r="Z86" s="30" t="s">
        <v>59</v>
      </c>
      <c r="AA86" s="103" t="s">
        <v>277</v>
      </c>
      <c r="AB86" s="103" t="s">
        <v>277</v>
      </c>
    </row>
    <row r="87" spans="1:28" s="32" customFormat="1" ht="39.950000000000003" customHeight="1" x14ac:dyDescent="0.15">
      <c r="A87" s="27">
        <v>77</v>
      </c>
      <c r="B87" s="106">
        <v>1</v>
      </c>
      <c r="C87" s="106" t="s">
        <v>272</v>
      </c>
      <c r="D87" s="28" t="s">
        <v>772</v>
      </c>
      <c r="E87" s="68" t="s">
        <v>404</v>
      </c>
      <c r="F87" s="28" t="s">
        <v>125</v>
      </c>
      <c r="G87" s="28" t="s">
        <v>66</v>
      </c>
      <c r="H87" s="28" t="s">
        <v>461</v>
      </c>
      <c r="I87" s="28"/>
      <c r="J87" s="29" t="s">
        <v>57</v>
      </c>
      <c r="K87" s="28" t="s">
        <v>772</v>
      </c>
      <c r="L87" s="29" t="s">
        <v>57</v>
      </c>
      <c r="M87" s="103" t="s">
        <v>61</v>
      </c>
      <c r="N87" s="103" t="s">
        <v>60</v>
      </c>
      <c r="O87" s="30" t="s">
        <v>125</v>
      </c>
      <c r="P87" s="30" t="s">
        <v>59</v>
      </c>
      <c r="Q87" s="30" t="s">
        <v>405</v>
      </c>
      <c r="R87" s="30" t="s">
        <v>59</v>
      </c>
      <c r="S87" s="28" t="s">
        <v>406</v>
      </c>
      <c r="T87" s="30" t="s">
        <v>59</v>
      </c>
      <c r="U87" s="31">
        <v>3.0000000000000001E-3</v>
      </c>
      <c r="V87" s="30" t="s">
        <v>59</v>
      </c>
      <c r="W87" s="30" t="s">
        <v>59</v>
      </c>
      <c r="X87" s="30" t="s">
        <v>59</v>
      </c>
      <c r="Y87" s="30" t="s">
        <v>59</v>
      </c>
      <c r="Z87" s="30" t="s">
        <v>59</v>
      </c>
      <c r="AA87" s="103" t="s">
        <v>277</v>
      </c>
      <c r="AB87" s="103" t="s">
        <v>277</v>
      </c>
    </row>
    <row r="88" spans="1:28" s="32" customFormat="1" ht="39.950000000000003" customHeight="1" x14ac:dyDescent="0.15">
      <c r="A88" s="27">
        <v>78</v>
      </c>
      <c r="B88" s="106">
        <v>1</v>
      </c>
      <c r="C88" s="106" t="s">
        <v>272</v>
      </c>
      <c r="D88" s="28" t="s">
        <v>773</v>
      </c>
      <c r="E88" s="68" t="s">
        <v>351</v>
      </c>
      <c r="F88" s="28" t="s">
        <v>125</v>
      </c>
      <c r="G88" s="28" t="s">
        <v>66</v>
      </c>
      <c r="H88" s="28" t="s">
        <v>461</v>
      </c>
      <c r="I88" s="28"/>
      <c r="J88" s="29" t="s">
        <v>57</v>
      </c>
      <c r="K88" s="28" t="s">
        <v>773</v>
      </c>
      <c r="L88" s="29" t="s">
        <v>57</v>
      </c>
      <c r="M88" s="103" t="s">
        <v>61</v>
      </c>
      <c r="N88" s="103" t="s">
        <v>60</v>
      </c>
      <c r="O88" s="30" t="s">
        <v>125</v>
      </c>
      <c r="P88" s="30" t="s">
        <v>59</v>
      </c>
      <c r="Q88" s="30" t="s">
        <v>59</v>
      </c>
      <c r="R88" s="30" t="s">
        <v>59</v>
      </c>
      <c r="S88" s="28" t="s">
        <v>407</v>
      </c>
      <c r="T88" s="30" t="s">
        <v>59</v>
      </c>
      <c r="U88" s="31">
        <v>1E-3</v>
      </c>
      <c r="V88" s="30" t="s">
        <v>59</v>
      </c>
      <c r="W88" s="30" t="s">
        <v>59</v>
      </c>
      <c r="X88" s="30" t="s">
        <v>59</v>
      </c>
      <c r="Y88" s="30" t="s">
        <v>59</v>
      </c>
      <c r="Z88" s="30" t="s">
        <v>59</v>
      </c>
      <c r="AA88" s="103">
        <v>1</v>
      </c>
      <c r="AB88" s="103">
        <v>1</v>
      </c>
    </row>
    <row r="89" spans="1:28" s="32" customFormat="1" ht="39.950000000000003" customHeight="1" x14ac:dyDescent="0.15">
      <c r="A89" s="27">
        <v>79</v>
      </c>
      <c r="B89" s="106">
        <v>1</v>
      </c>
      <c r="C89" s="106" t="s">
        <v>392</v>
      </c>
      <c r="D89" s="28" t="s">
        <v>774</v>
      </c>
      <c r="E89" s="68" t="s">
        <v>311</v>
      </c>
      <c r="F89" s="28" t="s">
        <v>775</v>
      </c>
      <c r="G89" s="28" t="s">
        <v>66</v>
      </c>
      <c r="H89" s="28" t="s">
        <v>461</v>
      </c>
      <c r="I89" s="28"/>
      <c r="J89" s="29" t="s">
        <v>57</v>
      </c>
      <c r="K89" s="28" t="s">
        <v>774</v>
      </c>
      <c r="L89" s="29" t="s">
        <v>57</v>
      </c>
      <c r="M89" s="103" t="s">
        <v>61</v>
      </c>
      <c r="N89" s="103" t="s">
        <v>60</v>
      </c>
      <c r="O89" s="30" t="s">
        <v>125</v>
      </c>
      <c r="P89" s="30" t="s">
        <v>59</v>
      </c>
      <c r="Q89" s="30" t="s">
        <v>59</v>
      </c>
      <c r="R89" s="30" t="s">
        <v>59</v>
      </c>
      <c r="S89" s="28" t="s">
        <v>776</v>
      </c>
      <c r="T89" s="30" t="s">
        <v>59</v>
      </c>
      <c r="U89" s="31" t="s">
        <v>59</v>
      </c>
      <c r="V89" s="30" t="s">
        <v>59</v>
      </c>
      <c r="W89" s="30" t="s">
        <v>59</v>
      </c>
      <c r="X89" s="30" t="s">
        <v>59</v>
      </c>
      <c r="Y89" s="30" t="s">
        <v>59</v>
      </c>
      <c r="Z89" s="30" t="s">
        <v>59</v>
      </c>
      <c r="AA89" s="103">
        <v>8</v>
      </c>
      <c r="AB89" s="103">
        <v>8</v>
      </c>
    </row>
    <row r="90" spans="1:28" s="32" customFormat="1" ht="39.950000000000003" customHeight="1" x14ac:dyDescent="0.15">
      <c r="A90" s="27">
        <v>80</v>
      </c>
      <c r="B90" s="106">
        <v>1</v>
      </c>
      <c r="C90" s="106" t="s">
        <v>415</v>
      </c>
      <c r="D90" s="28" t="s">
        <v>777</v>
      </c>
      <c r="E90" s="68" t="s">
        <v>491</v>
      </c>
      <c r="F90" s="28" t="s">
        <v>775</v>
      </c>
      <c r="G90" s="28" t="s">
        <v>66</v>
      </c>
      <c r="H90" s="28" t="s">
        <v>461</v>
      </c>
      <c r="I90" s="28"/>
      <c r="J90" s="29" t="s">
        <v>57</v>
      </c>
      <c r="K90" s="28" t="s">
        <v>777</v>
      </c>
      <c r="L90" s="29" t="s">
        <v>57</v>
      </c>
      <c r="M90" s="103" t="s">
        <v>61</v>
      </c>
      <c r="N90" s="103" t="s">
        <v>60</v>
      </c>
      <c r="O90" s="30" t="s">
        <v>125</v>
      </c>
      <c r="P90" s="30" t="s">
        <v>59</v>
      </c>
      <c r="Q90" s="30" t="s">
        <v>59</v>
      </c>
      <c r="R90" s="30" t="s">
        <v>59</v>
      </c>
      <c r="S90" s="28" t="s">
        <v>778</v>
      </c>
      <c r="T90" s="30" t="s">
        <v>59</v>
      </c>
      <c r="U90" s="31" t="s">
        <v>59</v>
      </c>
      <c r="V90" s="30" t="s">
        <v>59</v>
      </c>
      <c r="W90" s="30" t="s">
        <v>59</v>
      </c>
      <c r="X90" s="30" t="s">
        <v>59</v>
      </c>
      <c r="Y90" s="30" t="s">
        <v>59</v>
      </c>
      <c r="Z90" s="30" t="s">
        <v>59</v>
      </c>
      <c r="AA90" s="103">
        <v>8</v>
      </c>
      <c r="AB90" s="103">
        <v>8</v>
      </c>
    </row>
    <row r="91" spans="1:28" s="32" customFormat="1" ht="39.950000000000003" customHeight="1" x14ac:dyDescent="0.15">
      <c r="A91" s="27">
        <v>81</v>
      </c>
      <c r="B91" s="106">
        <v>1</v>
      </c>
      <c r="C91" s="106" t="s">
        <v>415</v>
      </c>
      <c r="D91" s="28" t="s">
        <v>779</v>
      </c>
      <c r="E91" s="68" t="s">
        <v>494</v>
      </c>
      <c r="F91" s="28" t="s">
        <v>775</v>
      </c>
      <c r="G91" s="28" t="s">
        <v>66</v>
      </c>
      <c r="H91" s="28" t="s">
        <v>461</v>
      </c>
      <c r="I91" s="28"/>
      <c r="J91" s="29" t="s">
        <v>57</v>
      </c>
      <c r="K91" s="28" t="s">
        <v>779</v>
      </c>
      <c r="L91" s="29" t="s">
        <v>57</v>
      </c>
      <c r="M91" s="103" t="s">
        <v>61</v>
      </c>
      <c r="N91" s="103" t="s">
        <v>60</v>
      </c>
      <c r="O91" s="30" t="s">
        <v>125</v>
      </c>
      <c r="P91" s="30" t="s">
        <v>59</v>
      </c>
      <c r="Q91" s="30" t="s">
        <v>59</v>
      </c>
      <c r="R91" s="30" t="s">
        <v>59</v>
      </c>
      <c r="S91" s="28" t="s">
        <v>780</v>
      </c>
      <c r="T91" s="30" t="s">
        <v>59</v>
      </c>
      <c r="U91" s="31" t="s">
        <v>59</v>
      </c>
      <c r="V91" s="30" t="s">
        <v>59</v>
      </c>
      <c r="W91" s="30" t="s">
        <v>59</v>
      </c>
      <c r="X91" s="30" t="s">
        <v>59</v>
      </c>
      <c r="Y91" s="30" t="s">
        <v>59</v>
      </c>
      <c r="Z91" s="30" t="s">
        <v>59</v>
      </c>
      <c r="AA91" s="103">
        <v>8</v>
      </c>
      <c r="AB91" s="103">
        <v>8</v>
      </c>
    </row>
    <row r="92" spans="1:28" s="32" customFormat="1" ht="39.950000000000003" customHeight="1" x14ac:dyDescent="0.15">
      <c r="A92" s="27">
        <v>82</v>
      </c>
      <c r="B92" s="106">
        <v>1</v>
      </c>
      <c r="C92" s="106" t="s">
        <v>338</v>
      </c>
      <c r="D92" s="28" t="s">
        <v>781</v>
      </c>
      <c r="E92" s="68" t="s">
        <v>782</v>
      </c>
      <c r="F92" s="28" t="s">
        <v>273</v>
      </c>
      <c r="G92" s="28" t="s">
        <v>66</v>
      </c>
      <c r="H92" s="28" t="s">
        <v>461</v>
      </c>
      <c r="I92" s="28"/>
      <c r="J92" s="29" t="s">
        <v>57</v>
      </c>
      <c r="K92" s="28" t="s">
        <v>781</v>
      </c>
      <c r="L92" s="29" t="s">
        <v>57</v>
      </c>
      <c r="M92" s="103" t="s">
        <v>60</v>
      </c>
      <c r="N92" s="103" t="s">
        <v>61</v>
      </c>
      <c r="O92" s="30" t="s">
        <v>273</v>
      </c>
      <c r="P92" s="30" t="s">
        <v>63</v>
      </c>
      <c r="Q92" s="30" t="s">
        <v>59</v>
      </c>
      <c r="R92" s="30" t="s">
        <v>59</v>
      </c>
      <c r="S92" s="28" t="s">
        <v>59</v>
      </c>
      <c r="T92" s="30" t="s">
        <v>59</v>
      </c>
      <c r="U92" s="31" t="s">
        <v>59</v>
      </c>
      <c r="V92" s="30" t="s">
        <v>59</v>
      </c>
      <c r="W92" s="30" t="s">
        <v>59</v>
      </c>
      <c r="X92" s="30" t="s">
        <v>59</v>
      </c>
      <c r="Y92" s="30" t="s">
        <v>59</v>
      </c>
      <c r="Z92" s="30" t="s">
        <v>59</v>
      </c>
      <c r="AA92" s="103">
        <v>1</v>
      </c>
      <c r="AB92" s="103">
        <v>0</v>
      </c>
    </row>
    <row r="93" spans="1:28" s="32" customFormat="1" ht="39.950000000000003" customHeight="1" x14ac:dyDescent="0.15">
      <c r="A93" s="27">
        <v>83</v>
      </c>
      <c r="B93" s="106">
        <v>1</v>
      </c>
      <c r="C93" s="106" t="s">
        <v>338</v>
      </c>
      <c r="D93" s="28" t="s">
        <v>1086</v>
      </c>
      <c r="E93" s="68" t="s">
        <v>1064</v>
      </c>
      <c r="F93" s="28" t="s">
        <v>273</v>
      </c>
      <c r="G93" s="28" t="s">
        <v>66</v>
      </c>
      <c r="H93" s="28" t="s">
        <v>461</v>
      </c>
      <c r="I93" s="28"/>
      <c r="J93" s="29" t="s">
        <v>57</v>
      </c>
      <c r="K93" s="28" t="s">
        <v>1086</v>
      </c>
      <c r="L93" s="29" t="s">
        <v>57</v>
      </c>
      <c r="M93" s="103" t="s">
        <v>60</v>
      </c>
      <c r="N93" s="103" t="s">
        <v>61</v>
      </c>
      <c r="O93" s="30" t="s">
        <v>273</v>
      </c>
      <c r="P93" s="30" t="s">
        <v>63</v>
      </c>
      <c r="Q93" s="30" t="s">
        <v>59</v>
      </c>
      <c r="R93" s="30" t="s">
        <v>59</v>
      </c>
      <c r="S93" s="28" t="s">
        <v>59</v>
      </c>
      <c r="T93" s="30" t="s">
        <v>59</v>
      </c>
      <c r="U93" s="31" t="s">
        <v>59</v>
      </c>
      <c r="V93" s="30" t="s">
        <v>59</v>
      </c>
      <c r="W93" s="30" t="s">
        <v>59</v>
      </c>
      <c r="X93" s="30" t="s">
        <v>59</v>
      </c>
      <c r="Y93" s="30" t="s">
        <v>59</v>
      </c>
      <c r="Z93" s="30" t="s">
        <v>59</v>
      </c>
      <c r="AA93" s="103">
        <v>0</v>
      </c>
      <c r="AB93" s="103">
        <v>1</v>
      </c>
    </row>
    <row r="94" spans="1:28" s="32" customFormat="1" ht="39.950000000000003" customHeight="1" x14ac:dyDescent="0.15">
      <c r="A94" s="27">
        <v>84</v>
      </c>
      <c r="B94" s="106">
        <v>2</v>
      </c>
      <c r="C94" s="106" t="s">
        <v>338</v>
      </c>
      <c r="D94" s="28" t="s">
        <v>783</v>
      </c>
      <c r="E94" s="68" t="s">
        <v>784</v>
      </c>
      <c r="F94" s="28"/>
      <c r="G94" s="28" t="s">
        <v>66</v>
      </c>
      <c r="H94" s="28" t="s">
        <v>461</v>
      </c>
      <c r="I94" s="28"/>
      <c r="J94" s="29" t="s">
        <v>57</v>
      </c>
      <c r="K94" s="28" t="s">
        <v>783</v>
      </c>
      <c r="L94" s="29" t="s">
        <v>57</v>
      </c>
      <c r="M94" s="103" t="s">
        <v>60</v>
      </c>
      <c r="N94" s="103" t="s">
        <v>61</v>
      </c>
      <c r="O94" s="30" t="s">
        <v>70</v>
      </c>
      <c r="P94" s="30" t="s">
        <v>63</v>
      </c>
      <c r="Q94" s="30" t="s">
        <v>59</v>
      </c>
      <c r="R94" s="30" t="s">
        <v>59</v>
      </c>
      <c r="S94" s="28" t="s">
        <v>59</v>
      </c>
      <c r="T94" s="30" t="s">
        <v>59</v>
      </c>
      <c r="U94" s="31" t="s">
        <v>59</v>
      </c>
      <c r="V94" s="30" t="s">
        <v>59</v>
      </c>
      <c r="W94" s="30" t="s">
        <v>59</v>
      </c>
      <c r="X94" s="30" t="s">
        <v>59</v>
      </c>
      <c r="Y94" s="30" t="s">
        <v>59</v>
      </c>
      <c r="Z94" s="30" t="s">
        <v>59</v>
      </c>
      <c r="AA94" s="103">
        <v>1</v>
      </c>
      <c r="AB94" s="103">
        <v>0</v>
      </c>
    </row>
    <row r="95" spans="1:28" s="32" customFormat="1" ht="39.950000000000003" customHeight="1" x14ac:dyDescent="0.15">
      <c r="A95" s="27">
        <v>85</v>
      </c>
      <c r="B95" s="106">
        <v>2</v>
      </c>
      <c r="C95" s="106" t="s">
        <v>338</v>
      </c>
      <c r="D95" s="28" t="s">
        <v>1087</v>
      </c>
      <c r="E95" s="68" t="s">
        <v>1065</v>
      </c>
      <c r="F95" s="28"/>
      <c r="G95" s="28" t="s">
        <v>66</v>
      </c>
      <c r="H95" s="28" t="s">
        <v>461</v>
      </c>
      <c r="I95" s="28"/>
      <c r="J95" s="29" t="s">
        <v>57</v>
      </c>
      <c r="K95" s="28" t="s">
        <v>1087</v>
      </c>
      <c r="L95" s="29" t="s">
        <v>57</v>
      </c>
      <c r="M95" s="103" t="s">
        <v>60</v>
      </c>
      <c r="N95" s="103" t="s">
        <v>61</v>
      </c>
      <c r="O95" s="30" t="s">
        <v>70</v>
      </c>
      <c r="P95" s="30" t="s">
        <v>63</v>
      </c>
      <c r="Q95" s="30" t="s">
        <v>59</v>
      </c>
      <c r="R95" s="30" t="s">
        <v>59</v>
      </c>
      <c r="S95" s="28" t="s">
        <v>59</v>
      </c>
      <c r="T95" s="30" t="s">
        <v>59</v>
      </c>
      <c r="U95" s="31" t="s">
        <v>59</v>
      </c>
      <c r="V95" s="30" t="s">
        <v>59</v>
      </c>
      <c r="W95" s="30" t="s">
        <v>59</v>
      </c>
      <c r="X95" s="30" t="s">
        <v>59</v>
      </c>
      <c r="Y95" s="30" t="s">
        <v>59</v>
      </c>
      <c r="Z95" s="30" t="s">
        <v>59</v>
      </c>
      <c r="AA95" s="103">
        <v>0</v>
      </c>
      <c r="AB95" s="103">
        <v>1</v>
      </c>
    </row>
    <row r="96" spans="1:28" s="32" customFormat="1" ht="39.950000000000003" customHeight="1" x14ac:dyDescent="0.15">
      <c r="A96" s="27">
        <v>86</v>
      </c>
      <c r="B96" s="106">
        <v>2</v>
      </c>
      <c r="C96" s="106" t="s">
        <v>338</v>
      </c>
      <c r="D96" s="28" t="s">
        <v>785</v>
      </c>
      <c r="E96" s="68" t="s">
        <v>500</v>
      </c>
      <c r="F96" s="28" t="s">
        <v>59</v>
      </c>
      <c r="G96" s="28" t="s">
        <v>66</v>
      </c>
      <c r="H96" s="28" t="s">
        <v>461</v>
      </c>
      <c r="I96" s="28"/>
      <c r="J96" s="29" t="s">
        <v>57</v>
      </c>
      <c r="K96" s="28" t="s">
        <v>785</v>
      </c>
      <c r="L96" s="29" t="s">
        <v>57</v>
      </c>
      <c r="M96" s="103" t="s">
        <v>60</v>
      </c>
      <c r="N96" s="103" t="s">
        <v>61</v>
      </c>
      <c r="O96" s="30" t="s">
        <v>273</v>
      </c>
      <c r="P96" s="30" t="s">
        <v>63</v>
      </c>
      <c r="Q96" s="30" t="s">
        <v>59</v>
      </c>
      <c r="R96" s="30" t="s">
        <v>59</v>
      </c>
      <c r="S96" s="28" t="s">
        <v>786</v>
      </c>
      <c r="T96" s="30" t="s">
        <v>59</v>
      </c>
      <c r="U96" s="31">
        <v>0.69389999999999996</v>
      </c>
      <c r="V96" s="30" t="s">
        <v>59</v>
      </c>
      <c r="W96" s="30" t="s">
        <v>59</v>
      </c>
      <c r="X96" s="30" t="s">
        <v>59</v>
      </c>
      <c r="Y96" s="30" t="s">
        <v>59</v>
      </c>
      <c r="Z96" s="30" t="s">
        <v>59</v>
      </c>
      <c r="AA96" s="103">
        <v>1</v>
      </c>
      <c r="AB96" s="103">
        <v>0</v>
      </c>
    </row>
    <row r="97" spans="1:28" s="32" customFormat="1" ht="39.950000000000003" customHeight="1" x14ac:dyDescent="0.15">
      <c r="A97" s="27">
        <v>87</v>
      </c>
      <c r="B97" s="106">
        <v>2</v>
      </c>
      <c r="C97" s="106" t="s">
        <v>338</v>
      </c>
      <c r="D97" s="28" t="s">
        <v>1088</v>
      </c>
      <c r="E97" s="68" t="s">
        <v>1066</v>
      </c>
      <c r="F97" s="28" t="s">
        <v>1107</v>
      </c>
      <c r="G97" s="28" t="s">
        <v>66</v>
      </c>
      <c r="H97" s="28" t="s">
        <v>461</v>
      </c>
      <c r="I97" s="28"/>
      <c r="J97" s="29" t="s">
        <v>57</v>
      </c>
      <c r="K97" s="28" t="s">
        <v>1088</v>
      </c>
      <c r="L97" s="29" t="s">
        <v>57</v>
      </c>
      <c r="M97" s="103" t="s">
        <v>60</v>
      </c>
      <c r="N97" s="103" t="s">
        <v>61</v>
      </c>
      <c r="O97" s="30" t="s">
        <v>273</v>
      </c>
      <c r="P97" s="30" t="s">
        <v>63</v>
      </c>
      <c r="Q97" s="30" t="s">
        <v>59</v>
      </c>
      <c r="R97" s="30" t="s">
        <v>59</v>
      </c>
      <c r="S97" s="28" t="s">
        <v>786</v>
      </c>
      <c r="T97" s="30" t="s">
        <v>59</v>
      </c>
      <c r="U97" s="31">
        <v>0.69389999999999996</v>
      </c>
      <c r="V97" s="30" t="s">
        <v>59</v>
      </c>
      <c r="W97" s="30" t="s">
        <v>59</v>
      </c>
      <c r="X97" s="30" t="s">
        <v>59</v>
      </c>
      <c r="Y97" s="30" t="s">
        <v>59</v>
      </c>
      <c r="Z97" s="30" t="s">
        <v>59</v>
      </c>
      <c r="AA97" s="103">
        <v>0</v>
      </c>
      <c r="AB97" s="103">
        <v>1</v>
      </c>
    </row>
    <row r="98" spans="1:28" s="32" customFormat="1" ht="39.950000000000003" customHeight="1" x14ac:dyDescent="0.15">
      <c r="A98" s="27">
        <v>88</v>
      </c>
      <c r="B98" s="106">
        <v>3</v>
      </c>
      <c r="C98" s="106" t="s">
        <v>338</v>
      </c>
      <c r="D98" s="28" t="s">
        <v>787</v>
      </c>
      <c r="E98" s="68" t="s">
        <v>788</v>
      </c>
      <c r="F98" s="28" t="s">
        <v>59</v>
      </c>
      <c r="G98" s="28" t="s">
        <v>66</v>
      </c>
      <c r="H98" s="28" t="s">
        <v>461</v>
      </c>
      <c r="I98" s="28"/>
      <c r="J98" s="29" t="s">
        <v>57</v>
      </c>
      <c r="K98" s="28" t="s">
        <v>787</v>
      </c>
      <c r="L98" s="29" t="s">
        <v>57</v>
      </c>
      <c r="M98" s="103" t="s">
        <v>60</v>
      </c>
      <c r="N98" s="103" t="s">
        <v>61</v>
      </c>
      <c r="O98" s="30" t="s">
        <v>273</v>
      </c>
      <c r="P98" s="30" t="s">
        <v>63</v>
      </c>
      <c r="Q98" s="30" t="s">
        <v>59</v>
      </c>
      <c r="R98" s="30" t="s">
        <v>59</v>
      </c>
      <c r="S98" s="28" t="s">
        <v>786</v>
      </c>
      <c r="T98" s="30" t="s">
        <v>59</v>
      </c>
      <c r="U98" s="31">
        <v>0.69389999999999996</v>
      </c>
      <c r="V98" s="30" t="s">
        <v>59</v>
      </c>
      <c r="W98" s="30" t="s">
        <v>59</v>
      </c>
      <c r="X98" s="30" t="s">
        <v>59</v>
      </c>
      <c r="Y98" s="30" t="s">
        <v>59</v>
      </c>
      <c r="Z98" s="30" t="s">
        <v>59</v>
      </c>
      <c r="AA98" s="103">
        <v>1</v>
      </c>
      <c r="AB98" s="103">
        <v>0</v>
      </c>
    </row>
    <row r="99" spans="1:28" s="32" customFormat="1" ht="39.950000000000003" customHeight="1" x14ac:dyDescent="0.15">
      <c r="A99" s="27">
        <v>89</v>
      </c>
      <c r="B99" s="106">
        <v>3</v>
      </c>
      <c r="C99" s="106" t="s">
        <v>338</v>
      </c>
      <c r="D99" s="28" t="s">
        <v>1089</v>
      </c>
      <c r="E99" s="68" t="s">
        <v>1067</v>
      </c>
      <c r="F99" s="28" t="s">
        <v>59</v>
      </c>
      <c r="G99" s="28" t="s">
        <v>66</v>
      </c>
      <c r="H99" s="28" t="s">
        <v>461</v>
      </c>
      <c r="I99" s="28"/>
      <c r="J99" s="29" t="s">
        <v>57</v>
      </c>
      <c r="K99" s="28" t="s">
        <v>1089</v>
      </c>
      <c r="L99" s="29" t="s">
        <v>57</v>
      </c>
      <c r="M99" s="103" t="s">
        <v>60</v>
      </c>
      <c r="N99" s="103" t="s">
        <v>61</v>
      </c>
      <c r="O99" s="30" t="s">
        <v>273</v>
      </c>
      <c r="P99" s="30" t="s">
        <v>63</v>
      </c>
      <c r="Q99" s="30" t="s">
        <v>59</v>
      </c>
      <c r="R99" s="30" t="s">
        <v>59</v>
      </c>
      <c r="S99" s="28" t="s">
        <v>786</v>
      </c>
      <c r="T99" s="30" t="s">
        <v>59</v>
      </c>
      <c r="U99" s="31">
        <v>0.69389999999999996</v>
      </c>
      <c r="V99" s="30" t="s">
        <v>59</v>
      </c>
      <c r="W99" s="30" t="s">
        <v>59</v>
      </c>
      <c r="X99" s="30" t="s">
        <v>59</v>
      </c>
      <c r="Y99" s="30" t="s">
        <v>59</v>
      </c>
      <c r="Z99" s="30" t="s">
        <v>59</v>
      </c>
      <c r="AA99" s="103">
        <v>0</v>
      </c>
      <c r="AB99" s="103">
        <v>1</v>
      </c>
    </row>
    <row r="100" spans="1:28" s="32" customFormat="1" ht="39.950000000000003" customHeight="1" x14ac:dyDescent="0.15">
      <c r="A100" s="27">
        <v>90</v>
      </c>
      <c r="B100" s="106">
        <v>3</v>
      </c>
      <c r="C100" s="106" t="s">
        <v>679</v>
      </c>
      <c r="D100" s="28" t="s">
        <v>689</v>
      </c>
      <c r="E100" s="68" t="s">
        <v>789</v>
      </c>
      <c r="F100" s="28" t="s">
        <v>639</v>
      </c>
      <c r="G100" s="28" t="s">
        <v>69</v>
      </c>
      <c r="H100" s="28" t="s">
        <v>790</v>
      </c>
      <c r="I100" s="28"/>
      <c r="J100" s="29" t="s">
        <v>57</v>
      </c>
      <c r="K100" s="28" t="s">
        <v>689</v>
      </c>
      <c r="L100" s="29" t="s">
        <v>57</v>
      </c>
      <c r="M100" s="103" t="s">
        <v>61</v>
      </c>
      <c r="N100" s="103" t="s">
        <v>60</v>
      </c>
      <c r="O100" s="30" t="s">
        <v>639</v>
      </c>
      <c r="P100" s="30" t="s">
        <v>206</v>
      </c>
      <c r="Q100" s="30" t="s">
        <v>705</v>
      </c>
      <c r="R100" s="30" t="s">
        <v>791</v>
      </c>
      <c r="S100" s="28">
        <v>7.1000000000000004E-3</v>
      </c>
      <c r="T100" s="30" t="s">
        <v>59</v>
      </c>
      <c r="U100" s="31" t="s">
        <v>59</v>
      </c>
      <c r="V100" s="30" t="s">
        <v>59</v>
      </c>
      <c r="W100" s="30" t="s">
        <v>59</v>
      </c>
      <c r="X100" s="30" t="s">
        <v>59</v>
      </c>
      <c r="Y100" s="30" t="s">
        <v>59</v>
      </c>
      <c r="Z100" s="30" t="s">
        <v>59</v>
      </c>
      <c r="AA100" s="103">
        <v>1</v>
      </c>
      <c r="AB100" s="103">
        <v>1</v>
      </c>
    </row>
    <row r="101" spans="1:28" s="32" customFormat="1" ht="39.950000000000003" customHeight="1" x14ac:dyDescent="0.15">
      <c r="A101" s="27">
        <v>91</v>
      </c>
      <c r="B101" s="106">
        <v>3</v>
      </c>
      <c r="C101" s="106" t="s">
        <v>679</v>
      </c>
      <c r="D101" s="28" t="s">
        <v>690</v>
      </c>
      <c r="E101" s="68" t="s">
        <v>792</v>
      </c>
      <c r="F101" s="28" t="s">
        <v>639</v>
      </c>
      <c r="G101" s="28" t="s">
        <v>69</v>
      </c>
      <c r="H101" s="28" t="s">
        <v>790</v>
      </c>
      <c r="I101" s="28"/>
      <c r="J101" s="29" t="s">
        <v>57</v>
      </c>
      <c r="K101" s="28" t="s">
        <v>690</v>
      </c>
      <c r="L101" s="29" t="s">
        <v>57</v>
      </c>
      <c r="M101" s="103" t="s">
        <v>61</v>
      </c>
      <c r="N101" s="103" t="s">
        <v>60</v>
      </c>
      <c r="O101" s="30" t="s">
        <v>639</v>
      </c>
      <c r="P101" s="30" t="s">
        <v>206</v>
      </c>
      <c r="Q101" s="30" t="s">
        <v>705</v>
      </c>
      <c r="R101" s="30" t="s">
        <v>793</v>
      </c>
      <c r="S101" s="28">
        <v>1.01E-2</v>
      </c>
      <c r="T101" s="30" t="s">
        <v>59</v>
      </c>
      <c r="U101" s="31" t="s">
        <v>59</v>
      </c>
      <c r="V101" s="30" t="s">
        <v>59</v>
      </c>
      <c r="W101" s="30" t="s">
        <v>59</v>
      </c>
      <c r="X101" s="30" t="s">
        <v>59</v>
      </c>
      <c r="Y101" s="30" t="s">
        <v>59</v>
      </c>
      <c r="Z101" s="30" t="s">
        <v>59</v>
      </c>
      <c r="AA101" s="103">
        <v>1</v>
      </c>
      <c r="AB101" s="103">
        <v>1</v>
      </c>
    </row>
    <row r="102" spans="1:28" s="32" customFormat="1" ht="39.950000000000003" customHeight="1" x14ac:dyDescent="0.15">
      <c r="A102" s="27">
        <v>92</v>
      </c>
      <c r="B102" s="106">
        <v>3</v>
      </c>
      <c r="C102" s="106" t="s">
        <v>679</v>
      </c>
      <c r="D102" s="28" t="s">
        <v>691</v>
      </c>
      <c r="E102" s="68" t="s">
        <v>794</v>
      </c>
      <c r="F102" s="28" t="s">
        <v>639</v>
      </c>
      <c r="G102" s="28" t="s">
        <v>69</v>
      </c>
      <c r="H102" s="28" t="s">
        <v>790</v>
      </c>
      <c r="I102" s="28"/>
      <c r="J102" s="29" t="s">
        <v>57</v>
      </c>
      <c r="K102" s="28" t="s">
        <v>691</v>
      </c>
      <c r="L102" s="29" t="s">
        <v>57</v>
      </c>
      <c r="M102" s="103" t="s">
        <v>61</v>
      </c>
      <c r="N102" s="103" t="s">
        <v>60</v>
      </c>
      <c r="O102" s="30" t="s">
        <v>639</v>
      </c>
      <c r="P102" s="30" t="s">
        <v>206</v>
      </c>
      <c r="Q102" s="30" t="s">
        <v>705</v>
      </c>
      <c r="R102" s="30" t="s">
        <v>795</v>
      </c>
      <c r="S102" s="28">
        <v>1.1599999999999999E-2</v>
      </c>
      <c r="T102" s="30" t="s">
        <v>59</v>
      </c>
      <c r="U102" s="31" t="s">
        <v>59</v>
      </c>
      <c r="V102" s="30" t="s">
        <v>59</v>
      </c>
      <c r="W102" s="30" t="s">
        <v>59</v>
      </c>
      <c r="X102" s="30" t="s">
        <v>59</v>
      </c>
      <c r="Y102" s="30" t="s">
        <v>59</v>
      </c>
      <c r="Z102" s="30" t="s">
        <v>59</v>
      </c>
      <c r="AA102" s="103">
        <v>1</v>
      </c>
      <c r="AB102" s="103">
        <v>1</v>
      </c>
    </row>
    <row r="103" spans="1:28" s="32" customFormat="1" ht="39.950000000000003" customHeight="1" x14ac:dyDescent="0.15">
      <c r="A103" s="27">
        <v>93</v>
      </c>
      <c r="B103" s="106">
        <v>3</v>
      </c>
      <c r="C103" s="106" t="s">
        <v>679</v>
      </c>
      <c r="D103" s="28" t="s">
        <v>692</v>
      </c>
      <c r="E103" s="68" t="s">
        <v>796</v>
      </c>
      <c r="F103" s="28" t="s">
        <v>639</v>
      </c>
      <c r="G103" s="28" t="s">
        <v>69</v>
      </c>
      <c r="H103" s="28" t="s">
        <v>790</v>
      </c>
      <c r="I103" s="28"/>
      <c r="J103" s="29" t="s">
        <v>57</v>
      </c>
      <c r="K103" s="28" t="s">
        <v>692</v>
      </c>
      <c r="L103" s="29" t="s">
        <v>57</v>
      </c>
      <c r="M103" s="103" t="s">
        <v>61</v>
      </c>
      <c r="N103" s="103" t="s">
        <v>60</v>
      </c>
      <c r="O103" s="30" t="s">
        <v>639</v>
      </c>
      <c r="P103" s="30" t="s">
        <v>206</v>
      </c>
      <c r="Q103" s="30" t="s">
        <v>705</v>
      </c>
      <c r="R103" s="30" t="s">
        <v>797</v>
      </c>
      <c r="S103" s="28">
        <v>1.1599999999999999E-2</v>
      </c>
      <c r="T103" s="30" t="s">
        <v>59</v>
      </c>
      <c r="U103" s="31" t="s">
        <v>59</v>
      </c>
      <c r="V103" s="30" t="s">
        <v>59</v>
      </c>
      <c r="W103" s="30" t="s">
        <v>59</v>
      </c>
      <c r="X103" s="30" t="s">
        <v>59</v>
      </c>
      <c r="Y103" s="30" t="s">
        <v>59</v>
      </c>
      <c r="Z103" s="30" t="s">
        <v>59</v>
      </c>
      <c r="AA103" s="103">
        <v>1</v>
      </c>
      <c r="AB103" s="103">
        <v>1</v>
      </c>
    </row>
    <row r="104" spans="1:28" s="32" customFormat="1" ht="39.950000000000003" customHeight="1" x14ac:dyDescent="0.15">
      <c r="A104" s="27">
        <v>94</v>
      </c>
      <c r="B104" s="106">
        <v>3</v>
      </c>
      <c r="C104" s="106" t="s">
        <v>392</v>
      </c>
      <c r="D104" s="28" t="s">
        <v>798</v>
      </c>
      <c r="E104" s="68" t="s">
        <v>799</v>
      </c>
      <c r="F104" s="28" t="s">
        <v>718</v>
      </c>
      <c r="G104" s="28" t="s">
        <v>66</v>
      </c>
      <c r="H104" s="28" t="s">
        <v>386</v>
      </c>
      <c r="I104" s="28"/>
      <c r="J104" s="29" t="s">
        <v>57</v>
      </c>
      <c r="K104" s="28" t="s">
        <v>798</v>
      </c>
      <c r="L104" s="29" t="s">
        <v>57</v>
      </c>
      <c r="M104" s="103" t="s">
        <v>61</v>
      </c>
      <c r="N104" s="103" t="s">
        <v>60</v>
      </c>
      <c r="O104" s="30" t="s">
        <v>718</v>
      </c>
      <c r="P104" s="30" t="s">
        <v>59</v>
      </c>
      <c r="Q104" s="30" t="s">
        <v>59</v>
      </c>
      <c r="R104" s="30" t="s">
        <v>59</v>
      </c>
      <c r="S104" s="28" t="s">
        <v>59</v>
      </c>
      <c r="T104" s="30" t="s">
        <v>59</v>
      </c>
      <c r="U104" s="31">
        <v>1.2E-2</v>
      </c>
      <c r="V104" s="30" t="s">
        <v>59</v>
      </c>
      <c r="W104" s="30" t="s">
        <v>59</v>
      </c>
      <c r="X104" s="30" t="s">
        <v>59</v>
      </c>
      <c r="Y104" s="30" t="s">
        <v>59</v>
      </c>
      <c r="Z104" s="30" t="s">
        <v>59</v>
      </c>
      <c r="AA104" s="103">
        <v>1</v>
      </c>
      <c r="AB104" s="103">
        <v>1</v>
      </c>
    </row>
    <row r="105" spans="1:28" s="32" customFormat="1" ht="39.950000000000003" customHeight="1" x14ac:dyDescent="0.15">
      <c r="A105" s="27">
        <v>95</v>
      </c>
      <c r="B105" s="106">
        <v>2</v>
      </c>
      <c r="C105" s="106" t="s">
        <v>392</v>
      </c>
      <c r="D105" s="28" t="s">
        <v>800</v>
      </c>
      <c r="E105" s="68" t="s">
        <v>801</v>
      </c>
      <c r="F105" s="28" t="s">
        <v>273</v>
      </c>
      <c r="G105" s="28" t="s">
        <v>66</v>
      </c>
      <c r="H105" s="28" t="s">
        <v>461</v>
      </c>
      <c r="I105" s="28"/>
      <c r="J105" s="29" t="s">
        <v>57</v>
      </c>
      <c r="K105" s="28" t="s">
        <v>800</v>
      </c>
      <c r="L105" s="29" t="s">
        <v>57</v>
      </c>
      <c r="M105" s="103" t="s">
        <v>61</v>
      </c>
      <c r="N105" s="103" t="s">
        <v>60</v>
      </c>
      <c r="O105" s="30" t="s">
        <v>273</v>
      </c>
      <c r="P105" s="30" t="s">
        <v>63</v>
      </c>
      <c r="Q105" s="30" t="s">
        <v>59</v>
      </c>
      <c r="R105" s="30" t="s">
        <v>63</v>
      </c>
      <c r="S105" s="28" t="s">
        <v>802</v>
      </c>
      <c r="T105" s="30" t="s">
        <v>59</v>
      </c>
      <c r="U105" s="31" t="e">
        <f>#REF!*2+#REF!*2+#REF!+#REF!+#REF!+#REF!*2</f>
        <v>#REF!</v>
      </c>
      <c r="V105" s="30" t="s">
        <v>59</v>
      </c>
      <c r="W105" s="30" t="s">
        <v>274</v>
      </c>
      <c r="X105" s="30" t="s">
        <v>59</v>
      </c>
      <c r="Y105" s="30" t="s">
        <v>275</v>
      </c>
      <c r="Z105" s="30" t="s">
        <v>59</v>
      </c>
      <c r="AA105" s="103">
        <v>1</v>
      </c>
      <c r="AB105" s="103">
        <v>0</v>
      </c>
    </row>
    <row r="106" spans="1:28" s="32" customFormat="1" ht="39.950000000000003" customHeight="1" x14ac:dyDescent="0.15">
      <c r="A106" s="27">
        <v>96</v>
      </c>
      <c r="B106" s="106">
        <v>2</v>
      </c>
      <c r="C106" s="106" t="s">
        <v>338</v>
      </c>
      <c r="D106" s="28" t="s">
        <v>1090</v>
      </c>
      <c r="E106" s="68" t="s">
        <v>801</v>
      </c>
      <c r="F106" s="28" t="s">
        <v>1108</v>
      </c>
      <c r="G106" s="28" t="s">
        <v>66</v>
      </c>
      <c r="H106" s="28" t="s">
        <v>461</v>
      </c>
      <c r="I106" s="28"/>
      <c r="J106" s="29" t="s">
        <v>57</v>
      </c>
      <c r="K106" s="28" t="s">
        <v>1090</v>
      </c>
      <c r="L106" s="29" t="s">
        <v>57</v>
      </c>
      <c r="M106" s="103" t="s">
        <v>60</v>
      </c>
      <c r="N106" s="103" t="s">
        <v>61</v>
      </c>
      <c r="O106" s="30" t="s">
        <v>273</v>
      </c>
      <c r="P106" s="30" t="s">
        <v>63</v>
      </c>
      <c r="Q106" s="30" t="s">
        <v>59</v>
      </c>
      <c r="R106" s="30" t="s">
        <v>63</v>
      </c>
      <c r="S106" s="28" t="s">
        <v>802</v>
      </c>
      <c r="T106" s="30" t="s">
        <v>59</v>
      </c>
      <c r="U106" s="31" t="e">
        <f>#REF!*2+#REF!*2+#REF!+#REF!+#REF!+#REF!*2</f>
        <v>#REF!</v>
      </c>
      <c r="V106" s="30" t="s">
        <v>59</v>
      </c>
      <c r="W106" s="30" t="s">
        <v>274</v>
      </c>
      <c r="X106" s="30" t="s">
        <v>59</v>
      </c>
      <c r="Y106" s="30" t="s">
        <v>275</v>
      </c>
      <c r="Z106" s="30" t="s">
        <v>59</v>
      </c>
      <c r="AA106" s="103">
        <v>0</v>
      </c>
      <c r="AB106" s="103">
        <v>1</v>
      </c>
    </row>
    <row r="107" spans="1:28" s="32" customFormat="1" ht="39.950000000000003" customHeight="1" x14ac:dyDescent="0.15">
      <c r="A107" s="27">
        <v>97</v>
      </c>
      <c r="B107" s="106">
        <v>2</v>
      </c>
      <c r="C107" s="106" t="s">
        <v>415</v>
      </c>
      <c r="D107" s="28" t="s">
        <v>803</v>
      </c>
      <c r="E107" s="68" t="s">
        <v>804</v>
      </c>
      <c r="F107" s="28" t="s">
        <v>805</v>
      </c>
      <c r="G107" s="28" t="s">
        <v>66</v>
      </c>
      <c r="H107" s="28" t="s">
        <v>461</v>
      </c>
      <c r="I107" s="28"/>
      <c r="J107" s="29" t="s">
        <v>57</v>
      </c>
      <c r="K107" s="28" t="s">
        <v>803</v>
      </c>
      <c r="L107" s="29" t="s">
        <v>57</v>
      </c>
      <c r="M107" s="103" t="s">
        <v>61</v>
      </c>
      <c r="N107" s="103" t="s">
        <v>60</v>
      </c>
      <c r="O107" s="30" t="s">
        <v>157</v>
      </c>
      <c r="P107" s="30" t="s">
        <v>806</v>
      </c>
      <c r="Q107" s="30" t="s">
        <v>59</v>
      </c>
      <c r="R107" s="30" t="s">
        <v>59</v>
      </c>
      <c r="S107" s="28" t="s">
        <v>59</v>
      </c>
      <c r="T107" s="30" t="s">
        <v>59</v>
      </c>
      <c r="U107" s="31">
        <v>0.02</v>
      </c>
      <c r="V107" s="30" t="s">
        <v>59</v>
      </c>
      <c r="W107" s="30" t="s">
        <v>59</v>
      </c>
      <c r="X107" s="30" t="s">
        <v>59</v>
      </c>
      <c r="Y107" s="30" t="s">
        <v>59</v>
      </c>
      <c r="Z107" s="30" t="s">
        <v>59</v>
      </c>
      <c r="AA107" s="103">
        <v>2</v>
      </c>
      <c r="AB107" s="103">
        <v>2</v>
      </c>
    </row>
    <row r="108" spans="1:28" s="32" customFormat="1" ht="39.950000000000003" customHeight="1" x14ac:dyDescent="0.15">
      <c r="A108" s="27">
        <v>98</v>
      </c>
      <c r="B108" s="106">
        <v>2</v>
      </c>
      <c r="C108" s="106" t="s">
        <v>59</v>
      </c>
      <c r="D108" s="28" t="s">
        <v>807</v>
      </c>
      <c r="E108" s="68" t="s">
        <v>808</v>
      </c>
      <c r="F108" s="28" t="s">
        <v>809</v>
      </c>
      <c r="G108" s="28" t="s">
        <v>66</v>
      </c>
      <c r="H108" s="28" t="s">
        <v>461</v>
      </c>
      <c r="I108" s="28"/>
      <c r="J108" s="29" t="s">
        <v>57</v>
      </c>
      <c r="K108" s="28" t="s">
        <v>807</v>
      </c>
      <c r="L108" s="29" t="s">
        <v>57</v>
      </c>
      <c r="M108" s="103" t="s">
        <v>61</v>
      </c>
      <c r="N108" s="103" t="s">
        <v>60</v>
      </c>
      <c r="O108" s="30" t="s">
        <v>125</v>
      </c>
      <c r="P108" s="30" t="s">
        <v>59</v>
      </c>
      <c r="Q108" s="30" t="s">
        <v>59</v>
      </c>
      <c r="R108" s="30" t="s">
        <v>59</v>
      </c>
      <c r="S108" s="28" t="s">
        <v>59</v>
      </c>
      <c r="T108" s="30" t="s">
        <v>59</v>
      </c>
      <c r="U108" s="31">
        <v>2.5000000000000001E-3</v>
      </c>
      <c r="V108" s="30" t="s">
        <v>59</v>
      </c>
      <c r="W108" s="30" t="s">
        <v>59</v>
      </c>
      <c r="X108" s="30" t="s">
        <v>59</v>
      </c>
      <c r="Y108" s="30" t="s">
        <v>59</v>
      </c>
      <c r="Z108" s="30" t="s">
        <v>59</v>
      </c>
      <c r="AA108" s="103">
        <v>2</v>
      </c>
      <c r="AB108" s="103">
        <v>2</v>
      </c>
    </row>
    <row r="109" spans="1:28" s="32" customFormat="1" ht="39.950000000000003" customHeight="1" x14ac:dyDescent="0.15">
      <c r="A109" s="27">
        <v>99</v>
      </c>
      <c r="B109" s="106">
        <v>1</v>
      </c>
      <c r="C109" s="106" t="s">
        <v>272</v>
      </c>
      <c r="D109" s="28" t="s">
        <v>810</v>
      </c>
      <c r="E109" s="68" t="s">
        <v>352</v>
      </c>
      <c r="F109" s="28" t="s">
        <v>409</v>
      </c>
      <c r="G109" s="28" t="s">
        <v>66</v>
      </c>
      <c r="H109" s="28" t="s">
        <v>461</v>
      </c>
      <c r="I109" s="28"/>
      <c r="J109" s="29" t="s">
        <v>57</v>
      </c>
      <c r="K109" s="28" t="s">
        <v>810</v>
      </c>
      <c r="L109" s="29" t="s">
        <v>57</v>
      </c>
      <c r="M109" s="103" t="s">
        <v>61</v>
      </c>
      <c r="N109" s="103" t="s">
        <v>60</v>
      </c>
      <c r="O109" s="30" t="s">
        <v>125</v>
      </c>
      <c r="P109" s="30" t="s">
        <v>59</v>
      </c>
      <c r="Q109" s="30" t="s">
        <v>59</v>
      </c>
      <c r="R109" s="30" t="s">
        <v>59</v>
      </c>
      <c r="S109" s="28" t="s">
        <v>59</v>
      </c>
      <c r="T109" s="30" t="s">
        <v>59</v>
      </c>
      <c r="U109" s="31"/>
      <c r="V109" s="30" t="s">
        <v>59</v>
      </c>
      <c r="W109" s="30" t="s">
        <v>59</v>
      </c>
      <c r="X109" s="30" t="s">
        <v>59</v>
      </c>
      <c r="Y109" s="30" t="s">
        <v>59</v>
      </c>
      <c r="Z109" s="30" t="s">
        <v>59</v>
      </c>
      <c r="AA109" s="103">
        <v>0</v>
      </c>
      <c r="AB109" s="103">
        <v>0</v>
      </c>
    </row>
    <row r="110" spans="1:28" s="32" customFormat="1" ht="39.950000000000003" customHeight="1" x14ac:dyDescent="0.15">
      <c r="A110" s="27">
        <v>100</v>
      </c>
      <c r="B110" s="106">
        <v>1</v>
      </c>
      <c r="C110" s="106" t="s">
        <v>392</v>
      </c>
      <c r="D110" s="28" t="s">
        <v>811</v>
      </c>
      <c r="E110" s="68" t="s">
        <v>812</v>
      </c>
      <c r="F110" s="28" t="s">
        <v>273</v>
      </c>
      <c r="G110" s="28" t="s">
        <v>66</v>
      </c>
      <c r="H110" s="28" t="s">
        <v>461</v>
      </c>
      <c r="I110" s="28"/>
      <c r="J110" s="29" t="s">
        <v>57</v>
      </c>
      <c r="K110" s="28" t="s">
        <v>811</v>
      </c>
      <c r="L110" s="29" t="s">
        <v>57</v>
      </c>
      <c r="M110" s="103" t="s">
        <v>61</v>
      </c>
      <c r="N110" s="103" t="s">
        <v>60</v>
      </c>
      <c r="O110" s="30" t="s">
        <v>273</v>
      </c>
      <c r="P110" s="30" t="s">
        <v>63</v>
      </c>
      <c r="Q110" s="30" t="s">
        <v>59</v>
      </c>
      <c r="R110" s="30" t="s">
        <v>59</v>
      </c>
      <c r="S110" s="28" t="s">
        <v>813</v>
      </c>
      <c r="T110" s="30" t="s">
        <v>59</v>
      </c>
      <c r="U110" s="31" t="e">
        <f>#REF!+#REF!+#REF!*2+#REF!+#REF!+#REF!*4+#REF!*2+#REF!+#REF!+#REF!+#REF!+#REF!+#REF!*2+#REF!</f>
        <v>#REF!</v>
      </c>
      <c r="V110" s="30" t="s">
        <v>59</v>
      </c>
      <c r="W110" s="30" t="s">
        <v>274</v>
      </c>
      <c r="X110" s="30" t="s">
        <v>59</v>
      </c>
      <c r="Y110" s="30" t="s">
        <v>275</v>
      </c>
      <c r="Z110" s="30" t="s">
        <v>59</v>
      </c>
      <c r="AA110" s="103">
        <v>1</v>
      </c>
      <c r="AB110" s="103">
        <v>1</v>
      </c>
    </row>
    <row r="111" spans="1:28" s="32" customFormat="1" ht="39.950000000000003" customHeight="1" x14ac:dyDescent="0.15">
      <c r="A111" s="27">
        <v>101</v>
      </c>
      <c r="B111" s="106">
        <v>1</v>
      </c>
      <c r="C111" s="106" t="s">
        <v>392</v>
      </c>
      <c r="D111" s="28" t="s">
        <v>814</v>
      </c>
      <c r="E111" s="68" t="s">
        <v>410</v>
      </c>
      <c r="F111" s="28" t="s">
        <v>411</v>
      </c>
      <c r="G111" s="28" t="s">
        <v>66</v>
      </c>
      <c r="H111" s="28" t="s">
        <v>461</v>
      </c>
      <c r="I111" s="28"/>
      <c r="J111" s="29" t="s">
        <v>57</v>
      </c>
      <c r="K111" s="28" t="s">
        <v>814</v>
      </c>
      <c r="L111" s="29" t="s">
        <v>57</v>
      </c>
      <c r="M111" s="103" t="s">
        <v>61</v>
      </c>
      <c r="N111" s="103" t="s">
        <v>60</v>
      </c>
      <c r="O111" s="30" t="s">
        <v>273</v>
      </c>
      <c r="P111" s="30" t="s">
        <v>63</v>
      </c>
      <c r="Q111" s="30" t="s">
        <v>59</v>
      </c>
      <c r="R111" s="30" t="s">
        <v>59</v>
      </c>
      <c r="S111" s="28" t="s">
        <v>412</v>
      </c>
      <c r="T111" s="30" t="s">
        <v>59</v>
      </c>
      <c r="U111" s="31" t="s">
        <v>59</v>
      </c>
      <c r="V111" s="30" t="s">
        <v>59</v>
      </c>
      <c r="W111" s="30" t="s">
        <v>274</v>
      </c>
      <c r="X111" s="30" t="s">
        <v>59</v>
      </c>
      <c r="Y111" s="30" t="s">
        <v>275</v>
      </c>
      <c r="Z111" s="30" t="s">
        <v>59</v>
      </c>
      <c r="AA111" s="103">
        <v>1</v>
      </c>
      <c r="AB111" s="103">
        <v>1</v>
      </c>
    </row>
    <row r="112" spans="1:28" s="32" customFormat="1" ht="39.950000000000003" customHeight="1" x14ac:dyDescent="0.15">
      <c r="A112" s="27">
        <v>102</v>
      </c>
      <c r="B112" s="106">
        <v>1</v>
      </c>
      <c r="C112" s="106" t="s">
        <v>479</v>
      </c>
      <c r="D112" s="28" t="s">
        <v>815</v>
      </c>
      <c r="E112" s="68" t="s">
        <v>483</v>
      </c>
      <c r="F112" s="28" t="s">
        <v>816</v>
      </c>
      <c r="G112" s="28" t="s">
        <v>66</v>
      </c>
      <c r="H112" s="28" t="s">
        <v>461</v>
      </c>
      <c r="I112" s="28"/>
      <c r="J112" s="29" t="s">
        <v>57</v>
      </c>
      <c r="K112" s="28" t="s">
        <v>815</v>
      </c>
      <c r="L112" s="29" t="s">
        <v>57</v>
      </c>
      <c r="M112" s="103" t="s">
        <v>61</v>
      </c>
      <c r="N112" s="103" t="s">
        <v>60</v>
      </c>
      <c r="O112" s="30" t="s">
        <v>125</v>
      </c>
      <c r="P112" s="30" t="s">
        <v>283</v>
      </c>
      <c r="Q112" s="30" t="s">
        <v>59</v>
      </c>
      <c r="R112" s="30" t="s">
        <v>59</v>
      </c>
      <c r="S112" s="28" t="s">
        <v>484</v>
      </c>
      <c r="T112" s="30" t="s">
        <v>59</v>
      </c>
      <c r="U112" s="31">
        <v>1.4999999999999999E-2</v>
      </c>
      <c r="V112" s="30" t="s">
        <v>59</v>
      </c>
      <c r="W112" s="30" t="s">
        <v>59</v>
      </c>
      <c r="X112" s="30" t="s">
        <v>59</v>
      </c>
      <c r="Y112" s="30" t="s">
        <v>59</v>
      </c>
      <c r="Z112" s="30" t="s">
        <v>59</v>
      </c>
      <c r="AA112" s="103">
        <v>4</v>
      </c>
      <c r="AB112" s="103">
        <v>4</v>
      </c>
    </row>
    <row r="113" spans="1:28" s="32" customFormat="1" ht="39.950000000000003" customHeight="1" x14ac:dyDescent="0.15">
      <c r="A113" s="27">
        <v>103</v>
      </c>
      <c r="B113" s="106">
        <v>1</v>
      </c>
      <c r="C113" s="106" t="s">
        <v>817</v>
      </c>
      <c r="D113" s="28" t="s">
        <v>818</v>
      </c>
      <c r="E113" s="68" t="s">
        <v>819</v>
      </c>
      <c r="F113" s="28" t="s">
        <v>157</v>
      </c>
      <c r="G113" s="28" t="s">
        <v>66</v>
      </c>
      <c r="H113" s="28" t="s">
        <v>461</v>
      </c>
      <c r="I113" s="28"/>
      <c r="J113" s="29" t="s">
        <v>57</v>
      </c>
      <c r="K113" s="28" t="s">
        <v>818</v>
      </c>
      <c r="L113" s="29" t="s">
        <v>57</v>
      </c>
      <c r="M113" s="103" t="s">
        <v>61</v>
      </c>
      <c r="N113" s="103" t="s">
        <v>60</v>
      </c>
      <c r="O113" s="30" t="s">
        <v>157</v>
      </c>
      <c r="P113" s="30" t="s">
        <v>413</v>
      </c>
      <c r="Q113" s="30" t="s">
        <v>59</v>
      </c>
      <c r="R113" s="30" t="s">
        <v>59</v>
      </c>
      <c r="S113" s="28" t="s">
        <v>820</v>
      </c>
      <c r="T113" s="30" t="s">
        <v>59</v>
      </c>
      <c r="U113" s="31">
        <v>0.185</v>
      </c>
      <c r="V113" s="30" t="s">
        <v>59</v>
      </c>
      <c r="W113" s="30" t="s">
        <v>274</v>
      </c>
      <c r="X113" s="30" t="s">
        <v>106</v>
      </c>
      <c r="Y113" s="30" t="s">
        <v>59</v>
      </c>
      <c r="Z113" s="30" t="s">
        <v>59</v>
      </c>
      <c r="AA113" s="103">
        <v>1</v>
      </c>
      <c r="AB113" s="103">
        <v>0</v>
      </c>
    </row>
    <row r="114" spans="1:28" s="32" customFormat="1" ht="39.950000000000003" customHeight="1" x14ac:dyDescent="0.15">
      <c r="A114" s="27">
        <v>104</v>
      </c>
      <c r="B114" s="106">
        <v>1</v>
      </c>
      <c r="C114" s="106" t="s">
        <v>817</v>
      </c>
      <c r="D114" s="28" t="s">
        <v>821</v>
      </c>
      <c r="E114" s="68" t="s">
        <v>517</v>
      </c>
      <c r="F114" s="28" t="s">
        <v>157</v>
      </c>
      <c r="G114" s="28" t="s">
        <v>66</v>
      </c>
      <c r="H114" s="28" t="s">
        <v>461</v>
      </c>
      <c r="I114" s="28"/>
      <c r="J114" s="29" t="s">
        <v>57</v>
      </c>
      <c r="K114" s="28" t="s">
        <v>821</v>
      </c>
      <c r="L114" s="29" t="s">
        <v>57</v>
      </c>
      <c r="M114" s="103" t="s">
        <v>61</v>
      </c>
      <c r="N114" s="103" t="s">
        <v>60</v>
      </c>
      <c r="O114" s="30" t="s">
        <v>157</v>
      </c>
      <c r="P114" s="30" t="s">
        <v>413</v>
      </c>
      <c r="Q114" s="30" t="s">
        <v>59</v>
      </c>
      <c r="R114" s="30" t="s">
        <v>59</v>
      </c>
      <c r="S114" s="28" t="s">
        <v>414</v>
      </c>
      <c r="T114" s="30" t="s">
        <v>59</v>
      </c>
      <c r="U114" s="31">
        <v>0.184</v>
      </c>
      <c r="V114" s="30" t="s">
        <v>59</v>
      </c>
      <c r="W114" s="30" t="s">
        <v>274</v>
      </c>
      <c r="X114" s="30" t="s">
        <v>106</v>
      </c>
      <c r="Y114" s="30" t="s">
        <v>59</v>
      </c>
      <c r="Z114" s="30" t="s">
        <v>59</v>
      </c>
      <c r="AA114" s="103">
        <v>1</v>
      </c>
      <c r="AB114" s="103">
        <v>0</v>
      </c>
    </row>
    <row r="115" spans="1:28" s="32" customFormat="1" ht="39.950000000000003" customHeight="1" x14ac:dyDescent="0.15">
      <c r="A115" s="27">
        <v>105</v>
      </c>
      <c r="B115" s="106">
        <v>1</v>
      </c>
      <c r="C115" s="106" t="s">
        <v>415</v>
      </c>
      <c r="D115" s="28" t="s">
        <v>822</v>
      </c>
      <c r="E115" s="68" t="s">
        <v>528</v>
      </c>
      <c r="F115" s="28" t="s">
        <v>157</v>
      </c>
      <c r="G115" s="28" t="s">
        <v>66</v>
      </c>
      <c r="H115" s="28" t="s">
        <v>461</v>
      </c>
      <c r="I115" s="28"/>
      <c r="J115" s="29" t="s">
        <v>57</v>
      </c>
      <c r="K115" s="28" t="s">
        <v>822</v>
      </c>
      <c r="L115" s="29" t="s">
        <v>57</v>
      </c>
      <c r="M115" s="103" t="s">
        <v>61</v>
      </c>
      <c r="N115" s="103" t="s">
        <v>60</v>
      </c>
      <c r="O115" s="30" t="s">
        <v>157</v>
      </c>
      <c r="P115" s="30" t="s">
        <v>823</v>
      </c>
      <c r="Q115" s="30" t="s">
        <v>59</v>
      </c>
      <c r="R115" s="30" t="s">
        <v>59</v>
      </c>
      <c r="S115" s="28" t="s">
        <v>59</v>
      </c>
      <c r="T115" s="30" t="s">
        <v>59</v>
      </c>
      <c r="U115" s="31">
        <v>3.4000000000000002E-2</v>
      </c>
      <c r="V115" s="30" t="s">
        <v>59</v>
      </c>
      <c r="W115" s="30" t="s">
        <v>274</v>
      </c>
      <c r="X115" s="30" t="s">
        <v>106</v>
      </c>
      <c r="Y115" s="30" t="s">
        <v>59</v>
      </c>
      <c r="Z115" s="30" t="s">
        <v>59</v>
      </c>
      <c r="AA115" s="103">
        <v>1</v>
      </c>
      <c r="AB115" s="103">
        <v>0</v>
      </c>
    </row>
    <row r="116" spans="1:28" s="32" customFormat="1" ht="39.950000000000003" customHeight="1" x14ac:dyDescent="0.15">
      <c r="A116" s="27">
        <v>106</v>
      </c>
      <c r="B116" s="106">
        <v>1</v>
      </c>
      <c r="C116" s="106" t="s">
        <v>338</v>
      </c>
      <c r="D116" s="28" t="s">
        <v>1091</v>
      </c>
      <c r="E116" s="68" t="s">
        <v>819</v>
      </c>
      <c r="F116" s="28" t="s">
        <v>1109</v>
      </c>
      <c r="G116" s="28" t="s">
        <v>66</v>
      </c>
      <c r="H116" s="28" t="s">
        <v>461</v>
      </c>
      <c r="I116" s="28"/>
      <c r="J116" s="29" t="s">
        <v>57</v>
      </c>
      <c r="K116" s="28" t="s">
        <v>1091</v>
      </c>
      <c r="L116" s="29" t="s">
        <v>57</v>
      </c>
      <c r="M116" s="103" t="s">
        <v>60</v>
      </c>
      <c r="N116" s="103" t="s">
        <v>61</v>
      </c>
      <c r="O116" s="30" t="s">
        <v>157</v>
      </c>
      <c r="P116" s="30" t="s">
        <v>413</v>
      </c>
      <c r="Q116" s="30" t="s">
        <v>59</v>
      </c>
      <c r="R116" s="30" t="s">
        <v>59</v>
      </c>
      <c r="S116" s="28" t="s">
        <v>820</v>
      </c>
      <c r="T116" s="30" t="s">
        <v>59</v>
      </c>
      <c r="U116" s="31">
        <v>0.185</v>
      </c>
      <c r="V116" s="30" t="s">
        <v>59</v>
      </c>
      <c r="W116" s="30" t="s">
        <v>274</v>
      </c>
      <c r="X116" s="30" t="s">
        <v>106</v>
      </c>
      <c r="Y116" s="30" t="s">
        <v>59</v>
      </c>
      <c r="Z116" s="30" t="s">
        <v>59</v>
      </c>
      <c r="AA116" s="103">
        <v>0</v>
      </c>
      <c r="AB116" s="103">
        <v>1</v>
      </c>
    </row>
    <row r="117" spans="1:28" s="32" customFormat="1" ht="39.950000000000003" customHeight="1" x14ac:dyDescent="0.15">
      <c r="A117" s="27">
        <v>107</v>
      </c>
      <c r="B117" s="106">
        <v>1</v>
      </c>
      <c r="C117" s="106" t="s">
        <v>338</v>
      </c>
      <c r="D117" s="28" t="s">
        <v>1092</v>
      </c>
      <c r="E117" s="68" t="s">
        <v>517</v>
      </c>
      <c r="F117" s="28" t="s">
        <v>1110</v>
      </c>
      <c r="G117" s="28" t="s">
        <v>66</v>
      </c>
      <c r="H117" s="28" t="s">
        <v>461</v>
      </c>
      <c r="I117" s="28"/>
      <c r="J117" s="29" t="s">
        <v>57</v>
      </c>
      <c r="K117" s="28" t="s">
        <v>1092</v>
      </c>
      <c r="L117" s="29" t="s">
        <v>57</v>
      </c>
      <c r="M117" s="103" t="s">
        <v>60</v>
      </c>
      <c r="N117" s="103" t="s">
        <v>61</v>
      </c>
      <c r="O117" s="30" t="s">
        <v>157</v>
      </c>
      <c r="P117" s="30" t="s">
        <v>413</v>
      </c>
      <c r="Q117" s="30" t="s">
        <v>59</v>
      </c>
      <c r="R117" s="30" t="s">
        <v>59</v>
      </c>
      <c r="S117" s="28" t="s">
        <v>414</v>
      </c>
      <c r="T117" s="30" t="s">
        <v>59</v>
      </c>
      <c r="U117" s="31">
        <v>0.184</v>
      </c>
      <c r="V117" s="30" t="s">
        <v>59</v>
      </c>
      <c r="W117" s="30" t="s">
        <v>274</v>
      </c>
      <c r="X117" s="30" t="s">
        <v>106</v>
      </c>
      <c r="Y117" s="30" t="s">
        <v>59</v>
      </c>
      <c r="Z117" s="30" t="s">
        <v>59</v>
      </c>
      <c r="AA117" s="103">
        <v>0</v>
      </c>
      <c r="AB117" s="103">
        <v>1</v>
      </c>
    </row>
    <row r="118" spans="1:28" s="32" customFormat="1" ht="39.950000000000003" customHeight="1" x14ac:dyDescent="0.15">
      <c r="A118" s="27">
        <v>108</v>
      </c>
      <c r="B118" s="106">
        <v>1</v>
      </c>
      <c r="C118" s="106" t="s">
        <v>415</v>
      </c>
      <c r="D118" s="103" t="s">
        <v>1093</v>
      </c>
      <c r="E118" s="104" t="s">
        <v>528</v>
      </c>
      <c r="F118" s="28" t="s">
        <v>157</v>
      </c>
      <c r="G118" s="28" t="s">
        <v>66</v>
      </c>
      <c r="H118" s="28" t="s">
        <v>461</v>
      </c>
      <c r="I118" s="28"/>
      <c r="J118" s="29" t="s">
        <v>57</v>
      </c>
      <c r="K118" s="103" t="s">
        <v>1093</v>
      </c>
      <c r="L118" s="29" t="s">
        <v>57</v>
      </c>
      <c r="M118" s="103" t="s">
        <v>61</v>
      </c>
      <c r="N118" s="103" t="s">
        <v>60</v>
      </c>
      <c r="O118" s="30" t="s">
        <v>157</v>
      </c>
      <c r="P118" s="30" t="s">
        <v>823</v>
      </c>
      <c r="Q118" s="30" t="s">
        <v>59</v>
      </c>
      <c r="R118" s="30" t="s">
        <v>59</v>
      </c>
      <c r="S118" s="28" t="s">
        <v>59</v>
      </c>
      <c r="T118" s="30" t="s">
        <v>59</v>
      </c>
      <c r="U118" s="31">
        <v>3.4000000000000002E-2</v>
      </c>
      <c r="V118" s="30" t="s">
        <v>59</v>
      </c>
      <c r="W118" s="30" t="s">
        <v>274</v>
      </c>
      <c r="X118" s="30" t="s">
        <v>106</v>
      </c>
      <c r="Y118" s="30" t="s">
        <v>59</v>
      </c>
      <c r="Z118" s="30" t="s">
        <v>59</v>
      </c>
      <c r="AA118" s="103">
        <v>0</v>
      </c>
      <c r="AB118" s="103">
        <v>1</v>
      </c>
    </row>
    <row r="119" spans="1:28" s="32" customFormat="1" ht="39.950000000000003" customHeight="1" x14ac:dyDescent="0.15">
      <c r="A119" s="27">
        <v>109</v>
      </c>
      <c r="B119" s="106">
        <v>1</v>
      </c>
      <c r="C119" s="106" t="s">
        <v>415</v>
      </c>
      <c r="D119" s="28" t="s">
        <v>824</v>
      </c>
      <c r="E119" s="68" t="s">
        <v>547</v>
      </c>
      <c r="F119" s="28" t="s">
        <v>825</v>
      </c>
      <c r="G119" s="28" t="s">
        <v>66</v>
      </c>
      <c r="H119" s="28" t="s">
        <v>461</v>
      </c>
      <c r="I119" s="28"/>
      <c r="J119" s="29" t="s">
        <v>57</v>
      </c>
      <c r="K119" s="28" t="s">
        <v>824</v>
      </c>
      <c r="L119" s="29" t="s">
        <v>57</v>
      </c>
      <c r="M119" s="103" t="s">
        <v>61</v>
      </c>
      <c r="N119" s="103" t="s">
        <v>60</v>
      </c>
      <c r="O119" s="30" t="s">
        <v>125</v>
      </c>
      <c r="P119" s="30" t="s">
        <v>59</v>
      </c>
      <c r="Q119" s="30" t="s">
        <v>59</v>
      </c>
      <c r="R119" s="30" t="s">
        <v>59</v>
      </c>
      <c r="S119" s="28" t="s">
        <v>59</v>
      </c>
      <c r="T119" s="30" t="s">
        <v>59</v>
      </c>
      <c r="U119" s="31" t="s">
        <v>336</v>
      </c>
      <c r="V119" s="30" t="s">
        <v>59</v>
      </c>
      <c r="W119" s="30" t="s">
        <v>59</v>
      </c>
      <c r="X119" s="30" t="s">
        <v>59</v>
      </c>
      <c r="Y119" s="30" t="s">
        <v>59</v>
      </c>
      <c r="Z119" s="30" t="s">
        <v>59</v>
      </c>
      <c r="AA119" s="103">
        <v>5</v>
      </c>
      <c r="AB119" s="103">
        <v>5</v>
      </c>
    </row>
    <row r="120" spans="1:28" s="32" customFormat="1" ht="39.950000000000003" customHeight="1" x14ac:dyDescent="0.15">
      <c r="A120" s="27">
        <v>110</v>
      </c>
      <c r="B120" s="106">
        <v>1</v>
      </c>
      <c r="C120" s="106" t="s">
        <v>392</v>
      </c>
      <c r="D120" s="28" t="s">
        <v>826</v>
      </c>
      <c r="E120" s="68" t="s">
        <v>557</v>
      </c>
      <c r="F120" s="28" t="s">
        <v>827</v>
      </c>
      <c r="G120" s="28" t="s">
        <v>66</v>
      </c>
      <c r="H120" s="28" t="s">
        <v>461</v>
      </c>
      <c r="I120" s="28"/>
      <c r="J120" s="29" t="s">
        <v>57</v>
      </c>
      <c r="K120" s="28" t="s">
        <v>826</v>
      </c>
      <c r="L120" s="29" t="s">
        <v>57</v>
      </c>
      <c r="M120" s="103" t="s">
        <v>61</v>
      </c>
      <c r="N120" s="103" t="s">
        <v>60</v>
      </c>
      <c r="O120" s="30" t="s">
        <v>558</v>
      </c>
      <c r="P120" s="30" t="s">
        <v>558</v>
      </c>
      <c r="Q120" s="30" t="s">
        <v>59</v>
      </c>
      <c r="R120" s="30" t="s">
        <v>59</v>
      </c>
      <c r="S120" s="28" t="s">
        <v>59</v>
      </c>
      <c r="T120" s="30" t="s">
        <v>59</v>
      </c>
      <c r="U120" s="31" t="s">
        <v>21</v>
      </c>
      <c r="V120" s="30" t="s">
        <v>59</v>
      </c>
      <c r="W120" s="30" t="s">
        <v>59</v>
      </c>
      <c r="X120" s="30" t="s">
        <v>59</v>
      </c>
      <c r="Y120" s="30" t="s">
        <v>59</v>
      </c>
      <c r="Z120" s="30" t="s">
        <v>59</v>
      </c>
      <c r="AA120" s="103">
        <v>1</v>
      </c>
      <c r="AB120" s="103">
        <v>1</v>
      </c>
    </row>
    <row r="121" spans="1:28" s="32" customFormat="1" ht="39.950000000000003" customHeight="1" x14ac:dyDescent="0.15">
      <c r="A121" s="27">
        <v>111</v>
      </c>
      <c r="B121" s="106">
        <v>1</v>
      </c>
      <c r="C121" s="106" t="s">
        <v>392</v>
      </c>
      <c r="D121" s="28" t="s">
        <v>828</v>
      </c>
      <c r="E121" s="68" t="s">
        <v>560</v>
      </c>
      <c r="F121" s="28" t="s">
        <v>418</v>
      </c>
      <c r="G121" s="28" t="s">
        <v>66</v>
      </c>
      <c r="H121" s="28" t="s">
        <v>461</v>
      </c>
      <c r="I121" s="28"/>
      <c r="J121" s="29" t="s">
        <v>57</v>
      </c>
      <c r="K121" s="28" t="s">
        <v>828</v>
      </c>
      <c r="L121" s="29" t="s">
        <v>57</v>
      </c>
      <c r="M121" s="103" t="s">
        <v>61</v>
      </c>
      <c r="N121" s="103" t="s">
        <v>60</v>
      </c>
      <c r="O121" s="30" t="s">
        <v>558</v>
      </c>
      <c r="P121" s="30" t="s">
        <v>558</v>
      </c>
      <c r="Q121" s="30" t="s">
        <v>59</v>
      </c>
      <c r="R121" s="30" t="s">
        <v>59</v>
      </c>
      <c r="S121" s="28" t="s">
        <v>59</v>
      </c>
      <c r="T121" s="30" t="s">
        <v>59</v>
      </c>
      <c r="U121" s="31" t="s">
        <v>336</v>
      </c>
      <c r="V121" s="30" t="s">
        <v>59</v>
      </c>
      <c r="W121" s="30" t="s">
        <v>59</v>
      </c>
      <c r="X121" s="30" t="s">
        <v>59</v>
      </c>
      <c r="Y121" s="30" t="s">
        <v>59</v>
      </c>
      <c r="Z121" s="30" t="s">
        <v>59</v>
      </c>
      <c r="AA121" s="103">
        <v>1</v>
      </c>
      <c r="AB121" s="103">
        <v>1</v>
      </c>
    </row>
    <row r="122" spans="1:28" s="32" customFormat="1" ht="39.950000000000003" customHeight="1" x14ac:dyDescent="0.15">
      <c r="A122" s="27">
        <v>112</v>
      </c>
      <c r="B122" s="106">
        <v>1</v>
      </c>
      <c r="C122" s="106" t="s">
        <v>392</v>
      </c>
      <c r="D122" s="28" t="s">
        <v>829</v>
      </c>
      <c r="E122" s="68" t="s">
        <v>562</v>
      </c>
      <c r="F122" s="28" t="s">
        <v>418</v>
      </c>
      <c r="G122" s="28" t="s">
        <v>66</v>
      </c>
      <c r="H122" s="28" t="s">
        <v>461</v>
      </c>
      <c r="I122" s="28"/>
      <c r="J122" s="29" t="s">
        <v>57</v>
      </c>
      <c r="K122" s="28" t="s">
        <v>829</v>
      </c>
      <c r="L122" s="29" t="s">
        <v>57</v>
      </c>
      <c r="M122" s="103" t="s">
        <v>61</v>
      </c>
      <c r="N122" s="103" t="s">
        <v>60</v>
      </c>
      <c r="O122" s="30" t="s">
        <v>558</v>
      </c>
      <c r="P122" s="30" t="s">
        <v>558</v>
      </c>
      <c r="Q122" s="30" t="s">
        <v>59</v>
      </c>
      <c r="R122" s="30" t="s">
        <v>59</v>
      </c>
      <c r="S122" s="28" t="s">
        <v>59</v>
      </c>
      <c r="T122" s="30" t="s">
        <v>59</v>
      </c>
      <c r="U122" s="31" t="s">
        <v>336</v>
      </c>
      <c r="V122" s="30" t="s">
        <v>59</v>
      </c>
      <c r="W122" s="30" t="s">
        <v>59</v>
      </c>
      <c r="X122" s="30" t="s">
        <v>59</v>
      </c>
      <c r="Y122" s="30" t="s">
        <v>59</v>
      </c>
      <c r="Z122" s="30" t="s">
        <v>59</v>
      </c>
      <c r="AA122" s="103">
        <v>1</v>
      </c>
      <c r="AB122" s="103">
        <v>1</v>
      </c>
    </row>
    <row r="123" spans="1:28" s="32" customFormat="1" ht="39.950000000000003" customHeight="1" x14ac:dyDescent="0.15">
      <c r="A123" s="27">
        <v>113</v>
      </c>
      <c r="B123" s="106">
        <v>1</v>
      </c>
      <c r="C123" s="106" t="s">
        <v>338</v>
      </c>
      <c r="D123" s="28" t="s">
        <v>669</v>
      </c>
      <c r="E123" s="68" t="s">
        <v>830</v>
      </c>
      <c r="F123" s="28" t="s">
        <v>419</v>
      </c>
      <c r="G123" s="28" t="s">
        <v>66</v>
      </c>
      <c r="H123" s="28" t="s">
        <v>461</v>
      </c>
      <c r="I123" s="28"/>
      <c r="J123" s="29" t="s">
        <v>57</v>
      </c>
      <c r="K123" s="28" t="s">
        <v>669</v>
      </c>
      <c r="L123" s="29" t="s">
        <v>57</v>
      </c>
      <c r="M123" s="103" t="s">
        <v>60</v>
      </c>
      <c r="N123" s="103" t="s">
        <v>61</v>
      </c>
      <c r="O123" s="30" t="s">
        <v>59</v>
      </c>
      <c r="P123" s="30" t="s">
        <v>59</v>
      </c>
      <c r="Q123" s="30" t="s">
        <v>59</v>
      </c>
      <c r="R123" s="30" t="s">
        <v>59</v>
      </c>
      <c r="S123" s="28" t="s">
        <v>59</v>
      </c>
      <c r="T123" s="30" t="s">
        <v>59</v>
      </c>
      <c r="U123" s="31" t="s">
        <v>336</v>
      </c>
      <c r="V123" s="30" t="s">
        <v>59</v>
      </c>
      <c r="W123" s="30" t="s">
        <v>59</v>
      </c>
      <c r="X123" s="30" t="s">
        <v>59</v>
      </c>
      <c r="Y123" s="30" t="s">
        <v>59</v>
      </c>
      <c r="Z123" s="30" t="s">
        <v>59</v>
      </c>
      <c r="AA123" s="103">
        <v>1</v>
      </c>
      <c r="AB123" s="103">
        <v>1</v>
      </c>
    </row>
    <row r="124" spans="1:28" s="32" customFormat="1" ht="39.950000000000003" customHeight="1" x14ac:dyDescent="0.15">
      <c r="A124" s="27">
        <v>114</v>
      </c>
      <c r="B124" s="106">
        <v>1</v>
      </c>
      <c r="C124" s="106" t="s">
        <v>564</v>
      </c>
      <c r="D124" s="28" t="s">
        <v>831</v>
      </c>
      <c r="E124" s="68" t="s">
        <v>566</v>
      </c>
      <c r="F124" s="28" t="s">
        <v>431</v>
      </c>
      <c r="G124" s="28" t="s">
        <v>66</v>
      </c>
      <c r="H124" s="28" t="s">
        <v>461</v>
      </c>
      <c r="I124" s="28" t="s">
        <v>336</v>
      </c>
      <c r="J124" s="29" t="s">
        <v>57</v>
      </c>
      <c r="K124" s="28" t="s">
        <v>831</v>
      </c>
      <c r="L124" s="29" t="s">
        <v>57</v>
      </c>
      <c r="M124" s="103" t="s">
        <v>61</v>
      </c>
      <c r="N124" s="103" t="s">
        <v>60</v>
      </c>
      <c r="O124" s="30" t="s">
        <v>59</v>
      </c>
      <c r="P124" s="30" t="s">
        <v>59</v>
      </c>
      <c r="Q124" s="30" t="s">
        <v>59</v>
      </c>
      <c r="R124" s="30" t="s">
        <v>59</v>
      </c>
      <c r="S124" s="28" t="s">
        <v>59</v>
      </c>
      <c r="T124" s="30" t="s">
        <v>59</v>
      </c>
      <c r="U124" s="31" t="s">
        <v>336</v>
      </c>
      <c r="V124" s="30" t="s">
        <v>59</v>
      </c>
      <c r="W124" s="30" t="s">
        <v>59</v>
      </c>
      <c r="X124" s="30" t="s">
        <v>59</v>
      </c>
      <c r="Y124" s="30" t="s">
        <v>59</v>
      </c>
      <c r="Z124" s="30" t="s">
        <v>59</v>
      </c>
      <c r="AA124" s="103">
        <v>2</v>
      </c>
      <c r="AB124" s="103">
        <v>2</v>
      </c>
    </row>
    <row r="125" spans="1:28" ht="24" customHeight="1" x14ac:dyDescent="0.15">
      <c r="A125" s="183"/>
      <c r="B125" s="183"/>
      <c r="C125" s="184"/>
      <c r="D125" s="33"/>
      <c r="E125" s="69"/>
      <c r="F125" s="33"/>
      <c r="G125" s="33"/>
      <c r="H125" s="183"/>
      <c r="I125" s="34"/>
      <c r="J125" s="35"/>
      <c r="K125" s="35"/>
      <c r="L125" s="35"/>
      <c r="M125" s="34"/>
      <c r="N125" s="34"/>
      <c r="O125" s="33"/>
      <c r="P125" s="183"/>
      <c r="Q125" s="183"/>
      <c r="R125" s="34"/>
      <c r="S125" s="183"/>
      <c r="T125" s="183"/>
      <c r="U125" s="185"/>
      <c r="V125" s="185"/>
      <c r="W125" s="185"/>
      <c r="X125" s="185"/>
      <c r="Y125" s="36"/>
      <c r="Z125" s="36"/>
      <c r="AA125" s="37"/>
      <c r="AB125" s="37"/>
    </row>
    <row r="126" spans="1:28" ht="24" customHeight="1" x14ac:dyDescent="0.15">
      <c r="A126" s="183"/>
      <c r="B126" s="183"/>
      <c r="C126" s="184"/>
      <c r="D126" s="33"/>
      <c r="E126" s="69"/>
      <c r="F126" s="33"/>
      <c r="G126" s="33"/>
      <c r="H126" s="183"/>
      <c r="I126" s="34"/>
      <c r="J126" s="35"/>
      <c r="K126" s="35"/>
      <c r="L126" s="35"/>
      <c r="M126" s="34"/>
      <c r="N126" s="34"/>
      <c r="O126" s="33"/>
      <c r="P126" s="183"/>
      <c r="Q126" s="183"/>
      <c r="R126" s="183"/>
      <c r="S126" s="183"/>
      <c r="T126" s="183"/>
      <c r="U126" s="185"/>
      <c r="V126" s="185"/>
      <c r="W126" s="185"/>
      <c r="X126" s="185"/>
      <c r="Y126" s="38"/>
      <c r="Z126" s="36"/>
      <c r="AA126" s="37"/>
      <c r="AB126" s="37"/>
    </row>
    <row r="127" spans="1:28" ht="24" customHeight="1" x14ac:dyDescent="0.15">
      <c r="A127" s="183"/>
      <c r="B127" s="183"/>
      <c r="C127" s="184"/>
      <c r="D127" s="183"/>
      <c r="E127" s="69"/>
      <c r="F127" s="183"/>
      <c r="G127" s="33"/>
      <c r="H127" s="183"/>
      <c r="I127" s="34"/>
      <c r="J127" s="35"/>
      <c r="K127" s="35"/>
      <c r="L127" s="35"/>
      <c r="M127" s="183"/>
      <c r="N127" s="34"/>
      <c r="O127" s="33"/>
      <c r="P127" s="183"/>
      <c r="Q127" s="183"/>
      <c r="R127" s="183"/>
      <c r="S127" s="183"/>
      <c r="T127" s="183"/>
      <c r="U127" s="185"/>
      <c r="V127" s="185"/>
      <c r="W127" s="185"/>
      <c r="X127" s="185"/>
      <c r="Y127" s="36"/>
      <c r="Z127" s="36"/>
      <c r="AA127" s="37"/>
      <c r="AB127" s="37"/>
    </row>
    <row r="128" spans="1:28" ht="24" customHeight="1" x14ac:dyDescent="0.15">
      <c r="A128" s="183"/>
      <c r="B128" s="183"/>
      <c r="C128" s="183"/>
      <c r="D128" s="186"/>
      <c r="E128" s="70"/>
      <c r="F128" s="184"/>
      <c r="G128" s="33"/>
      <c r="H128" s="183"/>
      <c r="I128" s="34"/>
      <c r="J128" s="35"/>
      <c r="K128" s="35"/>
      <c r="L128" s="35"/>
      <c r="M128" s="34"/>
      <c r="N128" s="34"/>
      <c r="O128" s="33"/>
      <c r="P128" s="183"/>
      <c r="Q128" s="183"/>
      <c r="R128" s="34"/>
      <c r="S128" s="33"/>
      <c r="T128" s="33"/>
      <c r="U128" s="185"/>
      <c r="V128" s="185"/>
      <c r="W128" s="185"/>
      <c r="X128" s="185"/>
      <c r="Y128" s="36"/>
      <c r="Z128" s="36"/>
      <c r="AA128" s="37"/>
      <c r="AB128" s="37"/>
    </row>
    <row r="129" spans="1:28" s="187" customFormat="1" ht="24" customHeight="1" x14ac:dyDescent="0.15">
      <c r="A129" s="183"/>
      <c r="B129" s="33"/>
      <c r="C129" s="33"/>
      <c r="D129" s="33"/>
      <c r="E129" s="69"/>
      <c r="F129" s="33"/>
      <c r="G129" s="33"/>
      <c r="H129" s="183"/>
      <c r="I129" s="34"/>
      <c r="J129" s="35"/>
      <c r="K129" s="35"/>
      <c r="L129" s="35"/>
      <c r="M129" s="34"/>
      <c r="N129" s="34"/>
      <c r="O129" s="33"/>
      <c r="P129" s="183"/>
      <c r="Q129" s="183"/>
      <c r="R129" s="183"/>
      <c r="S129" s="33"/>
      <c r="T129" s="33"/>
      <c r="U129" s="39"/>
      <c r="V129" s="39"/>
      <c r="W129" s="39"/>
      <c r="X129" s="39"/>
      <c r="Y129" s="38"/>
      <c r="Z129" s="36"/>
      <c r="AA129" s="37"/>
      <c r="AB129" s="37"/>
    </row>
    <row r="130" spans="1:28" s="187" customFormat="1" ht="24" customHeight="1" x14ac:dyDescent="0.15">
      <c r="A130" s="183"/>
      <c r="B130" s="33"/>
      <c r="C130" s="184"/>
      <c r="D130" s="33"/>
      <c r="E130" s="69"/>
      <c r="F130" s="33"/>
      <c r="G130" s="33"/>
      <c r="H130" s="183"/>
      <c r="I130" s="34"/>
      <c r="J130" s="35"/>
      <c r="K130" s="35"/>
      <c r="L130" s="35"/>
      <c r="M130" s="34"/>
      <c r="N130" s="34"/>
      <c r="O130" s="33"/>
      <c r="P130" s="183"/>
      <c r="Q130" s="183"/>
      <c r="R130" s="183"/>
      <c r="S130" s="33"/>
      <c r="T130" s="33"/>
      <c r="U130" s="39"/>
      <c r="V130" s="39"/>
      <c r="W130" s="39"/>
      <c r="X130" s="39"/>
      <c r="Y130" s="38"/>
      <c r="Z130" s="36"/>
      <c r="AA130" s="37"/>
      <c r="AB130" s="37"/>
    </row>
    <row r="131" spans="1:28" s="187" customFormat="1" ht="24" customHeight="1" x14ac:dyDescent="0.15">
      <c r="A131" s="183"/>
      <c r="B131" s="33"/>
      <c r="C131" s="184"/>
      <c r="D131" s="184"/>
      <c r="E131" s="69"/>
      <c r="F131" s="33"/>
      <c r="G131" s="33"/>
      <c r="H131" s="183"/>
      <c r="I131" s="34"/>
      <c r="J131" s="35"/>
      <c r="K131" s="35"/>
      <c r="L131" s="35"/>
      <c r="M131" s="34"/>
      <c r="N131" s="34"/>
      <c r="O131" s="33"/>
      <c r="P131" s="183"/>
      <c r="Q131" s="183"/>
      <c r="R131" s="183"/>
      <c r="S131" s="34"/>
      <c r="T131" s="34"/>
      <c r="U131" s="39"/>
      <c r="V131" s="39"/>
      <c r="W131" s="39"/>
      <c r="X131" s="39"/>
      <c r="Y131" s="38"/>
      <c r="Z131" s="36"/>
      <c r="AA131" s="37"/>
      <c r="AB131" s="37"/>
    </row>
    <row r="132" spans="1:28" s="187" customFormat="1" ht="24" customHeight="1" x14ac:dyDescent="0.15">
      <c r="A132" s="183"/>
      <c r="B132" s="33"/>
      <c r="C132" s="33"/>
      <c r="D132" s="33"/>
      <c r="E132" s="69"/>
      <c r="F132" s="33"/>
      <c r="G132" s="33"/>
      <c r="H132" s="183"/>
      <c r="I132" s="34"/>
      <c r="J132" s="35"/>
      <c r="K132" s="35"/>
      <c r="L132" s="35"/>
      <c r="M132" s="183"/>
      <c r="N132" s="34"/>
      <c r="O132" s="33"/>
      <c r="P132" s="183"/>
      <c r="Q132" s="183"/>
      <c r="R132" s="34"/>
      <c r="S132" s="34"/>
      <c r="T132" s="34"/>
      <c r="U132" s="39"/>
      <c r="V132" s="39"/>
      <c r="W132" s="39"/>
      <c r="X132" s="39"/>
      <c r="Y132" s="36"/>
      <c r="Z132" s="36"/>
      <c r="AA132" s="37"/>
      <c r="AB132" s="37"/>
    </row>
    <row r="133" spans="1:28" ht="24" customHeight="1" x14ac:dyDescent="0.15">
      <c r="A133" s="183"/>
      <c r="B133" s="183"/>
      <c r="C133" s="184"/>
      <c r="D133" s="183"/>
      <c r="E133" s="69"/>
      <c r="F133" s="183"/>
      <c r="G133" s="33"/>
      <c r="H133" s="183"/>
      <c r="I133" s="34"/>
      <c r="J133" s="35"/>
      <c r="K133" s="35"/>
      <c r="L133" s="35"/>
      <c r="M133" s="34"/>
      <c r="N133" s="34"/>
      <c r="O133" s="33"/>
      <c r="P133" s="183"/>
      <c r="Q133" s="183"/>
      <c r="R133" s="34"/>
      <c r="S133" s="183"/>
      <c r="T133" s="183"/>
      <c r="U133" s="185"/>
      <c r="V133" s="185"/>
      <c r="W133" s="185"/>
      <c r="X133" s="185"/>
      <c r="Y133" s="36"/>
      <c r="Z133" s="36"/>
      <c r="AA133" s="37"/>
      <c r="AB133" s="37"/>
    </row>
    <row r="134" spans="1:28" ht="24" customHeight="1" x14ac:dyDescent="0.15">
      <c r="A134" s="183"/>
      <c r="B134" s="183"/>
      <c r="C134" s="184"/>
      <c r="D134" s="33"/>
      <c r="E134" s="69"/>
      <c r="F134" s="33"/>
      <c r="G134" s="33"/>
      <c r="H134" s="183"/>
      <c r="I134" s="34"/>
      <c r="J134" s="35"/>
      <c r="K134" s="35"/>
      <c r="L134" s="35"/>
      <c r="M134" s="34"/>
      <c r="N134" s="34"/>
      <c r="O134" s="33"/>
      <c r="P134" s="183"/>
      <c r="Q134" s="183"/>
      <c r="R134" s="183"/>
      <c r="S134" s="183"/>
      <c r="T134" s="183"/>
      <c r="U134" s="185"/>
      <c r="V134" s="185"/>
      <c r="W134" s="185"/>
      <c r="X134" s="185"/>
      <c r="Y134" s="38"/>
      <c r="Z134" s="36"/>
      <c r="AA134" s="37"/>
      <c r="AB134" s="37"/>
    </row>
    <row r="135" spans="1:28" s="187" customFormat="1" ht="24" customHeight="1" x14ac:dyDescent="0.15">
      <c r="A135" s="183"/>
      <c r="B135" s="183"/>
      <c r="C135" s="184"/>
      <c r="D135" s="183"/>
      <c r="E135" s="69"/>
      <c r="F135" s="183"/>
      <c r="G135" s="33"/>
      <c r="H135" s="183"/>
      <c r="I135" s="34"/>
      <c r="J135" s="35"/>
      <c r="K135" s="35"/>
      <c r="L135" s="35"/>
      <c r="M135" s="34"/>
      <c r="N135" s="34"/>
      <c r="O135" s="33"/>
      <c r="P135" s="183"/>
      <c r="Q135" s="183"/>
      <c r="R135" s="183"/>
      <c r="S135" s="183"/>
      <c r="T135" s="183"/>
      <c r="U135" s="185"/>
      <c r="V135" s="185"/>
      <c r="W135" s="185"/>
      <c r="X135" s="185"/>
      <c r="Y135" s="36"/>
      <c r="Z135" s="36"/>
      <c r="AA135" s="37"/>
      <c r="AB135" s="37"/>
    </row>
    <row r="136" spans="1:28" ht="24" customHeight="1" x14ac:dyDescent="0.15">
      <c r="A136" s="183"/>
      <c r="B136" s="183"/>
      <c r="C136" s="183"/>
      <c r="D136" s="33"/>
      <c r="E136" s="69"/>
      <c r="F136" s="33"/>
      <c r="G136" s="33"/>
      <c r="H136" s="183"/>
      <c r="I136" s="34"/>
      <c r="J136" s="40"/>
      <c r="K136" s="40"/>
      <c r="L136" s="40"/>
      <c r="M136" s="183"/>
      <c r="N136" s="183"/>
      <c r="O136" s="33"/>
      <c r="P136" s="183"/>
      <c r="Q136" s="183"/>
      <c r="R136" s="183"/>
      <c r="S136" s="183"/>
      <c r="T136" s="183"/>
      <c r="U136" s="185"/>
      <c r="V136" s="185"/>
      <c r="W136" s="185"/>
      <c r="X136" s="185"/>
      <c r="Y136" s="33"/>
      <c r="Z136" s="36"/>
      <c r="AA136" s="34"/>
      <c r="AB136" s="34"/>
    </row>
    <row r="137" spans="1:28" ht="24" customHeight="1" x14ac:dyDescent="0.15">
      <c r="A137" s="183"/>
      <c r="B137" s="183"/>
      <c r="C137" s="183"/>
      <c r="D137" s="33"/>
      <c r="E137" s="69"/>
      <c r="F137" s="33"/>
      <c r="G137" s="33"/>
      <c r="H137" s="183"/>
      <c r="I137" s="34"/>
      <c r="J137" s="40"/>
      <c r="K137" s="40"/>
      <c r="L137" s="40"/>
      <c r="M137" s="183"/>
      <c r="N137" s="183"/>
      <c r="O137" s="33"/>
      <c r="P137" s="183"/>
      <c r="Q137" s="183"/>
      <c r="R137" s="183"/>
      <c r="S137" s="183"/>
      <c r="T137" s="183"/>
      <c r="U137" s="185"/>
      <c r="V137" s="185"/>
      <c r="W137" s="185"/>
      <c r="X137" s="185"/>
      <c r="Y137" s="33"/>
      <c r="Z137" s="36"/>
      <c r="AA137" s="34"/>
      <c r="AB137" s="34"/>
    </row>
    <row r="138" spans="1:28" ht="24" customHeight="1" x14ac:dyDescent="0.15">
      <c r="A138" s="183"/>
      <c r="B138" s="183"/>
      <c r="C138" s="33"/>
      <c r="D138" s="33"/>
      <c r="E138" s="69"/>
      <c r="F138" s="33"/>
      <c r="G138" s="33"/>
      <c r="H138" s="183"/>
      <c r="I138" s="34"/>
      <c r="J138" s="40"/>
      <c r="K138" s="40"/>
      <c r="L138" s="40"/>
      <c r="M138" s="183"/>
      <c r="N138" s="183"/>
      <c r="O138" s="33"/>
      <c r="P138" s="183"/>
      <c r="Q138" s="183"/>
      <c r="R138" s="183"/>
      <c r="S138" s="183"/>
      <c r="T138" s="183"/>
      <c r="U138" s="185"/>
      <c r="V138" s="185"/>
      <c r="W138" s="185"/>
      <c r="X138" s="185"/>
      <c r="Y138" s="33"/>
      <c r="Z138" s="36"/>
      <c r="AA138" s="34"/>
      <c r="AB138" s="34"/>
    </row>
    <row r="139" spans="1:28" ht="24" customHeight="1" x14ac:dyDescent="0.15">
      <c r="A139" s="183"/>
      <c r="B139" s="183"/>
      <c r="C139" s="33"/>
      <c r="D139" s="33"/>
      <c r="E139" s="69"/>
      <c r="F139" s="33"/>
      <c r="G139" s="33"/>
      <c r="H139" s="183"/>
      <c r="I139" s="34"/>
      <c r="J139" s="40"/>
      <c r="K139" s="40"/>
      <c r="L139" s="40"/>
      <c r="M139" s="183"/>
      <c r="N139" s="183"/>
      <c r="O139" s="33"/>
      <c r="P139" s="183"/>
      <c r="Q139" s="183"/>
      <c r="R139" s="183"/>
      <c r="S139" s="183"/>
      <c r="T139" s="183"/>
      <c r="U139" s="185"/>
      <c r="V139" s="185"/>
      <c r="W139" s="185"/>
      <c r="X139" s="185"/>
      <c r="Y139" s="33"/>
      <c r="Z139" s="36"/>
      <c r="AA139" s="34"/>
      <c r="AB139" s="34"/>
    </row>
    <row r="140" spans="1:28" ht="24" customHeight="1" x14ac:dyDescent="0.15">
      <c r="A140" s="183"/>
      <c r="B140" s="183"/>
      <c r="C140" s="33"/>
      <c r="D140" s="33"/>
      <c r="E140" s="69"/>
      <c r="F140" s="33"/>
      <c r="G140" s="33"/>
      <c r="H140" s="183"/>
      <c r="I140" s="34"/>
      <c r="J140" s="40"/>
      <c r="K140" s="40"/>
      <c r="L140" s="40"/>
      <c r="M140" s="183"/>
      <c r="N140" s="183"/>
      <c r="O140" s="33"/>
      <c r="P140" s="183"/>
      <c r="Q140" s="183"/>
      <c r="R140" s="183"/>
      <c r="S140" s="183"/>
      <c r="T140" s="183"/>
      <c r="U140" s="185"/>
      <c r="V140" s="185"/>
      <c r="W140" s="185"/>
      <c r="X140" s="185"/>
      <c r="Y140" s="33"/>
      <c r="Z140" s="36"/>
      <c r="AA140" s="34"/>
      <c r="AB140" s="34"/>
    </row>
    <row r="141" spans="1:28" ht="24" customHeight="1" x14ac:dyDescent="0.15">
      <c r="A141" s="183"/>
      <c r="B141" s="183"/>
      <c r="C141" s="33"/>
      <c r="D141" s="33"/>
      <c r="E141" s="69"/>
      <c r="F141" s="33"/>
      <c r="G141" s="33"/>
      <c r="H141" s="183"/>
      <c r="I141" s="34"/>
      <c r="J141" s="40"/>
      <c r="K141" s="40"/>
      <c r="L141" s="40"/>
      <c r="M141" s="183"/>
      <c r="N141" s="183"/>
      <c r="O141" s="33"/>
      <c r="P141" s="183"/>
      <c r="Q141" s="183"/>
      <c r="R141" s="183"/>
      <c r="S141" s="183"/>
      <c r="T141" s="183"/>
      <c r="U141" s="185"/>
      <c r="V141" s="185"/>
      <c r="W141" s="185"/>
      <c r="X141" s="185"/>
      <c r="Y141" s="33"/>
      <c r="Z141" s="36"/>
      <c r="AA141" s="34"/>
      <c r="AB141" s="34"/>
    </row>
    <row r="142" spans="1:28" ht="24" customHeight="1" x14ac:dyDescent="0.15">
      <c r="A142" s="183"/>
      <c r="B142" s="183"/>
      <c r="C142" s="184"/>
      <c r="D142" s="33"/>
      <c r="E142" s="69"/>
      <c r="F142" s="33"/>
      <c r="G142" s="33"/>
      <c r="H142" s="183"/>
      <c r="I142" s="34"/>
      <c r="J142" s="40"/>
      <c r="K142" s="40"/>
      <c r="L142" s="40"/>
      <c r="M142" s="183"/>
      <c r="N142" s="183"/>
      <c r="O142" s="33"/>
      <c r="P142" s="183"/>
      <c r="Q142" s="183"/>
      <c r="R142" s="183"/>
      <c r="S142" s="183"/>
      <c r="T142" s="183"/>
      <c r="U142" s="185"/>
      <c r="V142" s="185"/>
      <c r="W142" s="185"/>
      <c r="X142" s="185"/>
      <c r="Y142" s="33"/>
      <c r="Z142" s="36"/>
      <c r="AA142" s="34"/>
      <c r="AB142" s="34"/>
    </row>
    <row r="143" spans="1:28" s="187" customFormat="1" ht="24" customHeight="1" x14ac:dyDescent="0.15">
      <c r="A143" s="183"/>
      <c r="B143" s="33"/>
      <c r="C143" s="33"/>
      <c r="D143" s="33"/>
      <c r="E143" s="69"/>
      <c r="F143" s="33"/>
      <c r="G143" s="33"/>
      <c r="H143" s="183"/>
      <c r="I143" s="34"/>
      <c r="J143" s="40"/>
      <c r="K143" s="40"/>
      <c r="L143" s="40"/>
      <c r="M143" s="183"/>
      <c r="N143" s="183"/>
      <c r="O143" s="33"/>
      <c r="P143" s="34"/>
      <c r="Q143" s="34"/>
      <c r="R143" s="34"/>
      <c r="S143" s="34"/>
      <c r="T143" s="34"/>
      <c r="U143" s="39"/>
      <c r="V143" s="39"/>
      <c r="W143" s="39"/>
      <c r="X143" s="39"/>
      <c r="Y143" s="36"/>
      <c r="Z143" s="36"/>
      <c r="AA143" s="37"/>
      <c r="AB143" s="37"/>
    </row>
    <row r="144" spans="1:28" s="187" customFormat="1" ht="24" customHeight="1" x14ac:dyDescent="0.15">
      <c r="A144" s="183"/>
      <c r="B144" s="33"/>
      <c r="C144" s="33"/>
      <c r="D144" s="188"/>
      <c r="E144" s="189"/>
      <c r="F144" s="33"/>
      <c r="G144" s="33"/>
      <c r="H144" s="183"/>
      <c r="I144" s="34"/>
      <c r="J144" s="40"/>
      <c r="K144" s="40"/>
      <c r="L144" s="40"/>
      <c r="M144" s="183"/>
      <c r="N144" s="183"/>
      <c r="O144" s="33"/>
      <c r="P144" s="34"/>
      <c r="Q144" s="34"/>
      <c r="R144" s="34"/>
      <c r="S144" s="34"/>
      <c r="T144" s="34"/>
      <c r="U144" s="39"/>
      <c r="V144" s="39"/>
      <c r="W144" s="39"/>
      <c r="X144" s="39"/>
      <c r="Y144" s="36"/>
      <c r="Z144" s="36"/>
      <c r="AA144" s="37"/>
      <c r="AB144" s="37"/>
    </row>
    <row r="145" spans="1:28" s="187" customFormat="1" ht="24" customHeight="1" x14ac:dyDescent="0.15">
      <c r="A145" s="183"/>
      <c r="B145" s="33"/>
      <c r="C145" s="33"/>
      <c r="D145" s="33"/>
      <c r="E145" s="69"/>
      <c r="F145" s="33"/>
      <c r="G145" s="33"/>
      <c r="H145" s="183"/>
      <c r="I145" s="34"/>
      <c r="J145" s="40"/>
      <c r="K145" s="40"/>
      <c r="L145" s="40"/>
      <c r="M145" s="183"/>
      <c r="N145" s="183"/>
      <c r="O145" s="33"/>
      <c r="P145" s="34"/>
      <c r="Q145" s="34"/>
      <c r="R145" s="34"/>
      <c r="S145" s="34"/>
      <c r="T145" s="34"/>
      <c r="U145" s="39"/>
      <c r="V145" s="39"/>
      <c r="W145" s="39"/>
      <c r="X145" s="39"/>
      <c r="Y145" s="36"/>
      <c r="Z145" s="36"/>
      <c r="AA145" s="37"/>
      <c r="AB145" s="37"/>
    </row>
    <row r="146" spans="1:28" s="187" customFormat="1" ht="24" customHeight="1" x14ac:dyDescent="0.15">
      <c r="A146" s="183"/>
      <c r="B146" s="33"/>
      <c r="C146" s="33"/>
      <c r="D146" s="33"/>
      <c r="E146" s="69"/>
      <c r="F146" s="33"/>
      <c r="G146" s="33"/>
      <c r="H146" s="183"/>
      <c r="I146" s="34"/>
      <c r="J146" s="40"/>
      <c r="K146" s="40"/>
      <c r="L146" s="40"/>
      <c r="M146" s="183"/>
      <c r="N146" s="183"/>
      <c r="O146" s="33"/>
      <c r="P146" s="34"/>
      <c r="Q146" s="34"/>
      <c r="R146" s="34"/>
      <c r="S146" s="34"/>
      <c r="T146" s="34"/>
      <c r="U146" s="39"/>
      <c r="V146" s="39"/>
      <c r="W146" s="39"/>
      <c r="X146" s="39"/>
      <c r="Y146" s="36"/>
      <c r="Z146" s="36"/>
      <c r="AA146" s="37"/>
      <c r="AB146" s="37"/>
    </row>
    <row r="147" spans="1:28" ht="24" customHeight="1" x14ac:dyDescent="0.15">
      <c r="A147" s="183"/>
      <c r="B147" s="183"/>
      <c r="C147" s="184"/>
      <c r="D147" s="186"/>
      <c r="E147" s="69"/>
      <c r="F147" s="33"/>
      <c r="G147" s="33"/>
      <c r="H147" s="183"/>
      <c r="I147" s="34"/>
      <c r="J147" s="40"/>
      <c r="K147" s="40"/>
      <c r="L147" s="40"/>
      <c r="M147" s="183"/>
      <c r="N147" s="183"/>
      <c r="O147" s="33"/>
      <c r="P147" s="34"/>
      <c r="Q147" s="34"/>
      <c r="R147" s="183"/>
      <c r="S147" s="34"/>
      <c r="T147" s="34"/>
      <c r="U147" s="185"/>
      <c r="V147" s="185"/>
      <c r="W147" s="185"/>
      <c r="X147" s="185"/>
      <c r="Y147" s="33"/>
      <c r="Z147" s="36"/>
      <c r="AA147" s="34"/>
      <c r="AB147" s="34"/>
    </row>
    <row r="148" spans="1:28" s="187" customFormat="1" ht="24" customHeight="1" x14ac:dyDescent="0.15">
      <c r="A148" s="183"/>
      <c r="B148" s="33"/>
      <c r="C148" s="33"/>
      <c r="D148" s="33"/>
      <c r="E148" s="69"/>
      <c r="F148" s="33"/>
      <c r="G148" s="33"/>
      <c r="H148" s="183"/>
      <c r="I148" s="34"/>
      <c r="J148" s="40"/>
      <c r="K148" s="40"/>
      <c r="L148" s="40"/>
      <c r="M148" s="183"/>
      <c r="N148" s="34"/>
      <c r="O148" s="33"/>
      <c r="P148" s="34"/>
      <c r="Q148" s="34"/>
      <c r="R148" s="183"/>
      <c r="S148" s="34"/>
      <c r="T148" s="34"/>
      <c r="U148" s="39"/>
      <c r="V148" s="39"/>
      <c r="W148" s="39"/>
      <c r="X148" s="39"/>
      <c r="Y148" s="38"/>
      <c r="Z148" s="36"/>
      <c r="AA148" s="34"/>
      <c r="AB148" s="34"/>
    </row>
    <row r="149" spans="1:28" ht="24" customHeight="1" x14ac:dyDescent="0.15">
      <c r="A149" s="183"/>
      <c r="B149" s="183"/>
      <c r="C149" s="33"/>
      <c r="D149" s="33"/>
      <c r="E149" s="69"/>
      <c r="F149" s="33"/>
      <c r="G149" s="33"/>
      <c r="H149" s="183"/>
      <c r="I149" s="34"/>
      <c r="J149" s="40"/>
      <c r="K149" s="40"/>
      <c r="L149" s="40"/>
      <c r="M149" s="183"/>
      <c r="N149" s="34"/>
      <c r="O149" s="33"/>
      <c r="P149" s="183"/>
      <c r="Q149" s="183"/>
      <c r="R149" s="183"/>
      <c r="S149" s="183"/>
      <c r="T149" s="183"/>
      <c r="U149" s="185"/>
      <c r="V149" s="185"/>
      <c r="W149" s="185"/>
      <c r="X149" s="185"/>
      <c r="Y149" s="38"/>
      <c r="Z149" s="36"/>
      <c r="AA149" s="34"/>
      <c r="AB149" s="34"/>
    </row>
    <row r="150" spans="1:28" ht="24" customHeight="1" x14ac:dyDescent="0.15">
      <c r="A150" s="183"/>
      <c r="B150" s="183"/>
      <c r="C150" s="33"/>
      <c r="D150" s="33"/>
      <c r="E150" s="69"/>
      <c r="F150" s="33"/>
      <c r="G150" s="33"/>
      <c r="H150" s="183"/>
      <c r="I150" s="34"/>
      <c r="J150" s="40"/>
      <c r="K150" s="40"/>
      <c r="L150" s="40"/>
      <c r="M150" s="183"/>
      <c r="N150" s="34"/>
      <c r="O150" s="33"/>
      <c r="P150" s="183"/>
      <c r="Q150" s="183"/>
      <c r="R150" s="183"/>
      <c r="S150" s="183"/>
      <c r="T150" s="183"/>
      <c r="U150" s="185"/>
      <c r="V150" s="185"/>
      <c r="W150" s="185"/>
      <c r="X150" s="185"/>
      <c r="Y150" s="38"/>
      <c r="Z150" s="36"/>
      <c r="AA150" s="34"/>
      <c r="AB150" s="34"/>
    </row>
    <row r="151" spans="1:28" ht="24" customHeight="1" x14ac:dyDescent="0.15">
      <c r="A151" s="183"/>
      <c r="B151" s="183"/>
      <c r="C151" s="33"/>
      <c r="D151" s="33"/>
      <c r="E151" s="69"/>
      <c r="F151" s="33"/>
      <c r="G151" s="33"/>
      <c r="H151" s="183"/>
      <c r="I151" s="34"/>
      <c r="J151" s="40"/>
      <c r="K151" s="40"/>
      <c r="L151" s="40"/>
      <c r="M151" s="183"/>
      <c r="N151" s="34"/>
      <c r="O151" s="33"/>
      <c r="P151" s="183"/>
      <c r="Q151" s="183"/>
      <c r="R151" s="183"/>
      <c r="S151" s="183"/>
      <c r="T151" s="183"/>
      <c r="U151" s="185"/>
      <c r="V151" s="185"/>
      <c r="W151" s="185"/>
      <c r="X151" s="185"/>
      <c r="Y151" s="38"/>
      <c r="Z151" s="36"/>
      <c r="AA151" s="34"/>
      <c r="AB151" s="34"/>
    </row>
    <row r="152" spans="1:28" ht="24" customHeight="1" x14ac:dyDescent="0.15">
      <c r="A152" s="183"/>
      <c r="B152" s="183"/>
      <c r="C152" s="33"/>
      <c r="D152" s="33"/>
      <c r="E152" s="69"/>
      <c r="F152" s="33"/>
      <c r="G152" s="33"/>
      <c r="H152" s="183"/>
      <c r="I152" s="34"/>
      <c r="J152" s="40"/>
      <c r="K152" s="40"/>
      <c r="L152" s="40"/>
      <c r="M152" s="183"/>
      <c r="N152" s="34"/>
      <c r="O152" s="33"/>
      <c r="P152" s="183"/>
      <c r="Q152" s="183"/>
      <c r="R152" s="183"/>
      <c r="S152" s="183"/>
      <c r="T152" s="183"/>
      <c r="U152" s="185"/>
      <c r="V152" s="185"/>
      <c r="W152" s="185"/>
      <c r="X152" s="185"/>
      <c r="Y152" s="38"/>
      <c r="Z152" s="36"/>
      <c r="AA152" s="34"/>
      <c r="AB152" s="34"/>
    </row>
    <row r="153" spans="1:28" ht="24" customHeight="1" x14ac:dyDescent="0.15">
      <c r="A153" s="183"/>
      <c r="B153" s="183"/>
      <c r="C153" s="184"/>
      <c r="D153" s="33"/>
      <c r="E153" s="69"/>
      <c r="F153" s="33"/>
      <c r="G153" s="33"/>
      <c r="H153" s="183"/>
      <c r="I153" s="34"/>
      <c r="J153" s="40"/>
      <c r="K153" s="40"/>
      <c r="L153" s="40"/>
      <c r="M153" s="183"/>
      <c r="N153" s="183"/>
      <c r="O153" s="33"/>
      <c r="P153" s="183"/>
      <c r="Q153" s="183"/>
      <c r="R153" s="183"/>
      <c r="S153" s="183"/>
      <c r="T153" s="183"/>
      <c r="U153" s="185"/>
      <c r="V153" s="185"/>
      <c r="W153" s="185"/>
      <c r="X153" s="185"/>
      <c r="Y153" s="33"/>
      <c r="Z153" s="36"/>
      <c r="AA153" s="34"/>
      <c r="AB153" s="34"/>
    </row>
    <row r="154" spans="1:28" s="187" customFormat="1" ht="24" customHeight="1" x14ac:dyDescent="0.15">
      <c r="A154" s="183"/>
      <c r="B154" s="183"/>
      <c r="C154" s="184"/>
      <c r="D154" s="184"/>
      <c r="E154" s="69"/>
      <c r="F154" s="184"/>
      <c r="G154" s="33"/>
      <c r="H154" s="183"/>
      <c r="I154" s="34"/>
      <c r="J154" s="40"/>
      <c r="K154" s="40"/>
      <c r="L154" s="40"/>
      <c r="M154" s="183"/>
      <c r="N154" s="183"/>
      <c r="O154" s="33"/>
      <c r="P154" s="183"/>
      <c r="Q154" s="183"/>
      <c r="R154" s="183"/>
      <c r="S154" s="183"/>
      <c r="T154" s="183"/>
      <c r="U154" s="185"/>
      <c r="V154" s="185"/>
      <c r="W154" s="185"/>
      <c r="X154" s="185"/>
      <c r="Y154" s="38"/>
      <c r="Z154" s="36"/>
      <c r="AA154" s="37"/>
      <c r="AB154" s="37"/>
    </row>
    <row r="155" spans="1:28" s="187" customFormat="1" ht="24" customHeight="1" x14ac:dyDescent="0.15">
      <c r="A155" s="183"/>
      <c r="B155" s="183"/>
      <c r="C155" s="183"/>
      <c r="D155" s="183"/>
      <c r="E155" s="69"/>
      <c r="F155" s="183"/>
      <c r="G155" s="33"/>
      <c r="H155" s="183"/>
      <c r="I155" s="34"/>
      <c r="J155" s="40"/>
      <c r="K155" s="40"/>
      <c r="L155" s="40"/>
      <c r="M155" s="183"/>
      <c r="N155" s="183"/>
      <c r="O155" s="33"/>
      <c r="P155" s="183"/>
      <c r="Q155" s="183"/>
      <c r="R155" s="183"/>
      <c r="S155" s="183"/>
      <c r="T155" s="183"/>
      <c r="U155" s="185"/>
      <c r="V155" s="185"/>
      <c r="W155" s="185"/>
      <c r="X155" s="185"/>
      <c r="Y155" s="38"/>
      <c r="Z155" s="36"/>
      <c r="AA155" s="37"/>
      <c r="AB155" s="37"/>
    </row>
    <row r="156" spans="1:28" s="187" customFormat="1" ht="24" customHeight="1" x14ac:dyDescent="0.15">
      <c r="A156" s="183"/>
      <c r="B156" s="183"/>
      <c r="C156" s="33"/>
      <c r="D156" s="183"/>
      <c r="E156" s="69"/>
      <c r="F156" s="183"/>
      <c r="G156" s="33"/>
      <c r="H156" s="183"/>
      <c r="I156" s="34"/>
      <c r="J156" s="40"/>
      <c r="K156" s="40"/>
      <c r="L156" s="40"/>
      <c r="M156" s="183"/>
      <c r="N156" s="183"/>
      <c r="O156" s="33"/>
      <c r="P156" s="183"/>
      <c r="Q156" s="183"/>
      <c r="R156" s="183"/>
      <c r="S156" s="183"/>
      <c r="T156" s="183"/>
      <c r="U156" s="185"/>
      <c r="V156" s="185"/>
      <c r="W156" s="185"/>
      <c r="X156" s="185"/>
      <c r="Y156" s="38"/>
      <c r="Z156" s="36"/>
      <c r="AA156" s="37"/>
      <c r="AB156" s="37"/>
    </row>
    <row r="157" spans="1:28" s="187" customFormat="1" ht="24" customHeight="1" x14ac:dyDescent="0.15">
      <c r="A157" s="183"/>
      <c r="B157" s="183"/>
      <c r="C157" s="33"/>
      <c r="D157" s="183"/>
      <c r="E157" s="69"/>
      <c r="F157" s="183"/>
      <c r="G157" s="33"/>
      <c r="H157" s="183"/>
      <c r="I157" s="34"/>
      <c r="J157" s="40"/>
      <c r="K157" s="40"/>
      <c r="L157" s="40"/>
      <c r="M157" s="183"/>
      <c r="N157" s="183"/>
      <c r="O157" s="33"/>
      <c r="P157" s="183"/>
      <c r="Q157" s="183"/>
      <c r="R157" s="183"/>
      <c r="S157" s="183"/>
      <c r="T157" s="183"/>
      <c r="U157" s="185"/>
      <c r="V157" s="185"/>
      <c r="W157" s="185"/>
      <c r="X157" s="185"/>
      <c r="Y157" s="38"/>
      <c r="Z157" s="36"/>
      <c r="AA157" s="37"/>
      <c r="AB157" s="37"/>
    </row>
    <row r="158" spans="1:28" s="187" customFormat="1" ht="24" customHeight="1" x14ac:dyDescent="0.15">
      <c r="A158" s="183"/>
      <c r="B158" s="183"/>
      <c r="C158" s="183"/>
      <c r="D158" s="183"/>
      <c r="E158" s="69"/>
      <c r="F158" s="183"/>
      <c r="G158" s="33"/>
      <c r="H158" s="183"/>
      <c r="I158" s="34"/>
      <c r="J158" s="40"/>
      <c r="K158" s="40"/>
      <c r="L158" s="40"/>
      <c r="M158" s="183"/>
      <c r="N158" s="183"/>
      <c r="O158" s="33"/>
      <c r="P158" s="183"/>
      <c r="Q158" s="183"/>
      <c r="R158" s="183"/>
      <c r="S158" s="183"/>
      <c r="T158" s="183"/>
      <c r="U158" s="185"/>
      <c r="V158" s="185"/>
      <c r="W158" s="185"/>
      <c r="X158" s="185"/>
      <c r="Y158" s="38"/>
      <c r="Z158" s="36"/>
      <c r="AA158" s="37"/>
      <c r="AB158" s="37"/>
    </row>
    <row r="159" spans="1:28" s="187" customFormat="1" ht="24" customHeight="1" x14ac:dyDescent="0.15">
      <c r="A159" s="183"/>
      <c r="B159" s="183"/>
      <c r="C159" s="183"/>
      <c r="D159" s="188"/>
      <c r="E159" s="189"/>
      <c r="F159" s="183"/>
      <c r="G159" s="33"/>
      <c r="H159" s="183"/>
      <c r="I159" s="34"/>
      <c r="J159" s="40"/>
      <c r="K159" s="40"/>
      <c r="L159" s="40"/>
      <c r="M159" s="183"/>
      <c r="N159" s="183"/>
      <c r="O159" s="33"/>
      <c r="P159" s="183"/>
      <c r="Q159" s="183"/>
      <c r="R159" s="183"/>
      <c r="S159" s="183"/>
      <c r="T159" s="183"/>
      <c r="U159" s="185"/>
      <c r="V159" s="185"/>
      <c r="W159" s="185"/>
      <c r="X159" s="185"/>
      <c r="Y159" s="38"/>
      <c r="Z159" s="36"/>
      <c r="AA159" s="37"/>
      <c r="AB159" s="37"/>
    </row>
    <row r="160" spans="1:28" s="187" customFormat="1" ht="24" customHeight="1" x14ac:dyDescent="0.15">
      <c r="A160" s="183"/>
      <c r="B160" s="183"/>
      <c r="C160" s="183"/>
      <c r="D160" s="188"/>
      <c r="E160" s="189"/>
      <c r="F160" s="188"/>
      <c r="G160" s="38"/>
      <c r="H160" s="183"/>
      <c r="I160" s="190"/>
      <c r="J160" s="40"/>
      <c r="K160" s="40"/>
      <c r="L160" s="40"/>
      <c r="M160" s="183"/>
      <c r="N160" s="183"/>
      <c r="O160" s="33"/>
      <c r="P160" s="183"/>
      <c r="Q160" s="183"/>
      <c r="R160" s="183"/>
      <c r="S160" s="183"/>
      <c r="T160" s="183"/>
      <c r="U160" s="185"/>
      <c r="V160" s="185"/>
      <c r="W160" s="185"/>
      <c r="X160" s="185"/>
      <c r="Y160" s="38"/>
      <c r="Z160" s="36"/>
      <c r="AA160" s="37"/>
      <c r="AB160" s="37"/>
    </row>
    <row r="161" spans="1:28" s="187" customFormat="1" ht="24" customHeight="1" x14ac:dyDescent="0.15">
      <c r="A161" s="183"/>
      <c r="B161" s="183"/>
      <c r="C161" s="183"/>
      <c r="D161" s="188"/>
      <c r="E161" s="189"/>
      <c r="F161" s="188"/>
      <c r="G161" s="38"/>
      <c r="H161" s="183"/>
      <c r="I161" s="38"/>
      <c r="J161" s="40"/>
      <c r="K161" s="40"/>
      <c r="L161" s="40"/>
      <c r="M161" s="183"/>
      <c r="N161" s="183"/>
      <c r="O161" s="33"/>
      <c r="P161" s="183"/>
      <c r="Q161" s="183"/>
      <c r="R161" s="183"/>
      <c r="S161" s="183"/>
      <c r="T161" s="183"/>
      <c r="U161" s="185"/>
      <c r="V161" s="185"/>
      <c r="W161" s="185"/>
      <c r="X161" s="185"/>
      <c r="Y161" s="38"/>
      <c r="Z161" s="36"/>
      <c r="AA161" s="37"/>
      <c r="AB161" s="37"/>
    </row>
    <row r="162" spans="1:28" s="187" customFormat="1" ht="24" customHeight="1" x14ac:dyDescent="0.15">
      <c r="A162" s="183"/>
      <c r="B162" s="183"/>
      <c r="C162" s="183"/>
      <c r="D162" s="188"/>
      <c r="E162" s="189"/>
      <c r="F162" s="188"/>
      <c r="G162" s="38"/>
      <c r="H162" s="183"/>
      <c r="I162" s="190"/>
      <c r="J162" s="40"/>
      <c r="K162" s="40"/>
      <c r="L162" s="40"/>
      <c r="M162" s="183"/>
      <c r="N162" s="183"/>
      <c r="O162" s="33"/>
      <c r="P162" s="183"/>
      <c r="Q162" s="183"/>
      <c r="R162" s="183"/>
      <c r="S162" s="183"/>
      <c r="T162" s="183"/>
      <c r="U162" s="185"/>
      <c r="V162" s="185"/>
      <c r="W162" s="185"/>
      <c r="X162" s="185"/>
      <c r="Y162" s="38"/>
      <c r="Z162" s="36"/>
      <c r="AA162" s="37"/>
      <c r="AB162" s="37"/>
    </row>
    <row r="163" spans="1:28" s="187" customFormat="1" ht="24" customHeight="1" x14ac:dyDescent="0.15">
      <c r="A163" s="183"/>
      <c r="B163" s="183"/>
      <c r="C163" s="183"/>
      <c r="D163" s="188"/>
      <c r="E163" s="189"/>
      <c r="F163" s="188"/>
      <c r="G163" s="38"/>
      <c r="H163" s="183"/>
      <c r="I163" s="190"/>
      <c r="J163" s="40"/>
      <c r="K163" s="40"/>
      <c r="L163" s="40"/>
      <c r="M163" s="183"/>
      <c r="N163" s="183"/>
      <c r="O163" s="33"/>
      <c r="P163" s="183"/>
      <c r="Q163" s="183"/>
      <c r="R163" s="183"/>
      <c r="S163" s="183"/>
      <c r="T163" s="183"/>
      <c r="U163" s="185"/>
      <c r="V163" s="185"/>
      <c r="W163" s="185"/>
      <c r="X163" s="185"/>
      <c r="Y163" s="38"/>
      <c r="Z163" s="36"/>
      <c r="AA163" s="37"/>
      <c r="AB163" s="37"/>
    </row>
    <row r="164" spans="1:28" s="187" customFormat="1" ht="24" customHeight="1" x14ac:dyDescent="0.15">
      <c r="A164" s="183"/>
      <c r="B164" s="183"/>
      <c r="C164" s="183"/>
      <c r="D164" s="188"/>
      <c r="E164" s="189"/>
      <c r="F164" s="188"/>
      <c r="G164" s="38"/>
      <c r="H164" s="183"/>
      <c r="I164" s="190"/>
      <c r="J164" s="40"/>
      <c r="K164" s="40"/>
      <c r="L164" s="40"/>
      <c r="M164" s="183"/>
      <c r="N164" s="183"/>
      <c r="O164" s="33"/>
      <c r="P164" s="183"/>
      <c r="Q164" s="183"/>
      <c r="R164" s="183"/>
      <c r="S164" s="183"/>
      <c r="T164" s="183"/>
      <c r="U164" s="185"/>
      <c r="V164" s="185"/>
      <c r="W164" s="185"/>
      <c r="X164" s="185"/>
      <c r="Y164" s="38"/>
      <c r="Z164" s="36"/>
      <c r="AA164" s="37"/>
      <c r="AB164" s="37"/>
    </row>
    <row r="165" spans="1:28" s="187" customFormat="1" ht="24" customHeight="1" x14ac:dyDescent="0.15">
      <c r="A165" s="183"/>
      <c r="B165" s="183"/>
      <c r="C165" s="183"/>
      <c r="D165" s="188"/>
      <c r="E165" s="189"/>
      <c r="F165" s="188"/>
      <c r="G165" s="38"/>
      <c r="H165" s="183"/>
      <c r="I165" s="190"/>
      <c r="J165" s="40"/>
      <c r="K165" s="40"/>
      <c r="L165" s="40"/>
      <c r="M165" s="183"/>
      <c r="N165" s="183"/>
      <c r="O165" s="33"/>
      <c r="P165" s="183"/>
      <c r="Q165" s="183"/>
      <c r="R165" s="183"/>
      <c r="S165" s="183"/>
      <c r="T165" s="183"/>
      <c r="U165" s="185"/>
      <c r="V165" s="185"/>
      <c r="W165" s="185"/>
      <c r="X165" s="185"/>
      <c r="Y165" s="38"/>
      <c r="Z165" s="36"/>
      <c r="AA165" s="37"/>
      <c r="AB165" s="37"/>
    </row>
    <row r="166" spans="1:28" s="187" customFormat="1" ht="24" customHeight="1" x14ac:dyDescent="0.15">
      <c r="A166" s="183"/>
      <c r="B166" s="183"/>
      <c r="C166" s="183"/>
      <c r="D166" s="188"/>
      <c r="E166" s="189"/>
      <c r="F166" s="188"/>
      <c r="G166" s="38"/>
      <c r="H166" s="183"/>
      <c r="I166" s="190"/>
      <c r="J166" s="40"/>
      <c r="K166" s="40"/>
      <c r="L166" s="40"/>
      <c r="M166" s="183"/>
      <c r="N166" s="183"/>
      <c r="O166" s="33"/>
      <c r="P166" s="183"/>
      <c r="Q166" s="183"/>
      <c r="R166" s="183"/>
      <c r="S166" s="183"/>
      <c r="T166" s="183"/>
      <c r="U166" s="185"/>
      <c r="V166" s="185"/>
      <c r="W166" s="185"/>
      <c r="X166" s="185"/>
      <c r="Y166" s="38"/>
      <c r="Z166" s="36"/>
      <c r="AA166" s="37"/>
      <c r="AB166" s="37"/>
    </row>
    <row r="167" spans="1:28" s="187" customFormat="1" ht="24" customHeight="1" x14ac:dyDescent="0.15">
      <c r="A167" s="183"/>
      <c r="B167" s="183"/>
      <c r="C167" s="183"/>
      <c r="D167" s="188"/>
      <c r="E167" s="189"/>
      <c r="F167" s="188"/>
      <c r="G167" s="38"/>
      <c r="H167" s="183"/>
      <c r="I167" s="190"/>
      <c r="J167" s="40"/>
      <c r="K167" s="40"/>
      <c r="L167" s="40"/>
      <c r="M167" s="183"/>
      <c r="N167" s="183"/>
      <c r="O167" s="33"/>
      <c r="P167" s="183"/>
      <c r="Q167" s="183"/>
      <c r="R167" s="183"/>
      <c r="S167" s="183"/>
      <c r="T167" s="183"/>
      <c r="U167" s="185"/>
      <c r="V167" s="185"/>
      <c r="W167" s="185"/>
      <c r="X167" s="185"/>
      <c r="Y167" s="38"/>
      <c r="Z167" s="36"/>
      <c r="AA167" s="37"/>
      <c r="AB167" s="37"/>
    </row>
    <row r="168" spans="1:28" s="187" customFormat="1" ht="24" customHeight="1" x14ac:dyDescent="0.15">
      <c r="A168" s="183"/>
      <c r="B168" s="183"/>
      <c r="C168" s="183"/>
      <c r="D168" s="188"/>
      <c r="E168" s="189"/>
      <c r="F168" s="188"/>
      <c r="G168" s="38"/>
      <c r="H168" s="183"/>
      <c r="I168" s="190"/>
      <c r="J168" s="40"/>
      <c r="K168" s="40"/>
      <c r="L168" s="40"/>
      <c r="M168" s="183"/>
      <c r="N168" s="183"/>
      <c r="O168" s="33"/>
      <c r="P168" s="183"/>
      <c r="Q168" s="183"/>
      <c r="R168" s="183"/>
      <c r="S168" s="183"/>
      <c r="T168" s="183"/>
      <c r="U168" s="185"/>
      <c r="V168" s="185"/>
      <c r="W168" s="185"/>
      <c r="X168" s="185"/>
      <c r="Y168" s="38"/>
      <c r="Z168" s="36"/>
      <c r="AA168" s="37"/>
      <c r="AB168" s="37"/>
    </row>
    <row r="169" spans="1:28" s="187" customFormat="1" ht="24" customHeight="1" x14ac:dyDescent="0.15">
      <c r="A169" s="183"/>
      <c r="B169" s="183"/>
      <c r="C169" s="183"/>
      <c r="D169" s="188"/>
      <c r="E169" s="189"/>
      <c r="F169" s="188"/>
      <c r="G169" s="38"/>
      <c r="H169" s="183"/>
      <c r="I169" s="190"/>
      <c r="J169" s="40"/>
      <c r="K169" s="40"/>
      <c r="L169" s="40"/>
      <c r="M169" s="183"/>
      <c r="N169" s="183"/>
      <c r="O169" s="33"/>
      <c r="P169" s="183"/>
      <c r="Q169" s="183"/>
      <c r="R169" s="183"/>
      <c r="S169" s="183"/>
      <c r="T169" s="183"/>
      <c r="U169" s="185"/>
      <c r="V169" s="185"/>
      <c r="W169" s="185"/>
      <c r="X169" s="185"/>
      <c r="Y169" s="38"/>
      <c r="Z169" s="36"/>
      <c r="AA169" s="37"/>
      <c r="AB169" s="37"/>
    </row>
    <row r="170" spans="1:28" s="187" customFormat="1" ht="24" customHeight="1" x14ac:dyDescent="0.15">
      <c r="A170" s="183"/>
      <c r="B170" s="183"/>
      <c r="C170" s="183"/>
      <c r="D170" s="188"/>
      <c r="E170" s="189"/>
      <c r="F170" s="188"/>
      <c r="G170" s="38"/>
      <c r="H170" s="183"/>
      <c r="I170" s="188"/>
      <c r="J170" s="40"/>
      <c r="K170" s="40"/>
      <c r="L170" s="40"/>
      <c r="M170" s="183"/>
      <c r="N170" s="183"/>
      <c r="O170" s="33"/>
      <c r="P170" s="183"/>
      <c r="Q170" s="183"/>
      <c r="R170" s="183"/>
      <c r="S170" s="183"/>
      <c r="T170" s="183"/>
      <c r="U170" s="185"/>
      <c r="V170" s="185"/>
      <c r="W170" s="185"/>
      <c r="X170" s="185"/>
      <c r="Y170" s="38"/>
      <c r="Z170" s="36"/>
      <c r="AA170" s="37"/>
      <c r="AB170" s="37"/>
    </row>
    <row r="171" spans="1:28" s="187" customFormat="1" ht="24" customHeight="1" x14ac:dyDescent="0.15">
      <c r="A171" s="183"/>
      <c r="B171" s="183"/>
      <c r="C171" s="183"/>
      <c r="D171" s="188"/>
      <c r="E171" s="189"/>
      <c r="F171" s="188"/>
      <c r="G171" s="38"/>
      <c r="H171" s="183"/>
      <c r="I171" s="190"/>
      <c r="J171" s="40"/>
      <c r="K171" s="40"/>
      <c r="L171" s="40"/>
      <c r="M171" s="183"/>
      <c r="N171" s="183"/>
      <c r="O171" s="33"/>
      <c r="P171" s="183"/>
      <c r="Q171" s="183"/>
      <c r="R171" s="183"/>
      <c r="S171" s="183"/>
      <c r="T171" s="183"/>
      <c r="U171" s="185"/>
      <c r="V171" s="185"/>
      <c r="W171" s="185"/>
      <c r="X171" s="185"/>
      <c r="Y171" s="38"/>
      <c r="Z171" s="36"/>
      <c r="AA171" s="37"/>
      <c r="AB171" s="37"/>
    </row>
    <row r="172" spans="1:28" s="187" customFormat="1" ht="24" customHeight="1" x14ac:dyDescent="0.15">
      <c r="A172" s="183"/>
      <c r="B172" s="183"/>
      <c r="C172" s="183"/>
      <c r="D172" s="188"/>
      <c r="E172" s="189"/>
      <c r="F172" s="188"/>
      <c r="G172" s="38"/>
      <c r="H172" s="183"/>
      <c r="I172" s="190"/>
      <c r="J172" s="40"/>
      <c r="K172" s="40"/>
      <c r="L172" s="40"/>
      <c r="M172" s="183"/>
      <c r="N172" s="183"/>
      <c r="O172" s="33"/>
      <c r="P172" s="191"/>
      <c r="Q172" s="191"/>
      <c r="R172" s="183"/>
      <c r="S172" s="183"/>
      <c r="T172" s="183"/>
      <c r="U172" s="185"/>
      <c r="V172" s="185"/>
      <c r="W172" s="185"/>
      <c r="X172" s="185"/>
      <c r="Y172" s="38"/>
      <c r="Z172" s="36"/>
      <c r="AA172" s="37"/>
      <c r="AB172" s="37"/>
    </row>
    <row r="173" spans="1:28" s="187" customFormat="1" ht="24" customHeight="1" x14ac:dyDescent="0.15">
      <c r="A173" s="183"/>
      <c r="B173" s="183"/>
      <c r="C173" s="183"/>
      <c r="D173" s="188"/>
      <c r="E173" s="189"/>
      <c r="F173" s="188"/>
      <c r="G173" s="38"/>
      <c r="H173" s="183"/>
      <c r="I173" s="192"/>
      <c r="J173" s="40"/>
      <c r="K173" s="40"/>
      <c r="L173" s="40"/>
      <c r="M173" s="183"/>
      <c r="N173" s="183"/>
      <c r="O173" s="33"/>
      <c r="P173" s="183"/>
      <c r="Q173" s="183"/>
      <c r="R173" s="183"/>
      <c r="S173" s="183"/>
      <c r="T173" s="183"/>
      <c r="U173" s="185"/>
      <c r="V173" s="185"/>
      <c r="W173" s="185"/>
      <c r="X173" s="185"/>
      <c r="Y173" s="38"/>
      <c r="Z173" s="36"/>
      <c r="AA173" s="37"/>
      <c r="AB173" s="37"/>
    </row>
    <row r="174" spans="1:28" s="187" customFormat="1" ht="24" customHeight="1" x14ac:dyDescent="0.15">
      <c r="A174" s="183"/>
      <c r="B174" s="183"/>
      <c r="C174" s="183"/>
      <c r="D174" s="188"/>
      <c r="E174" s="189"/>
      <c r="F174" s="188"/>
      <c r="G174" s="38"/>
      <c r="H174" s="183"/>
      <c r="I174" s="188"/>
      <c r="J174" s="40"/>
      <c r="K174" s="40"/>
      <c r="L174" s="40"/>
      <c r="M174" s="183"/>
      <c r="N174" s="183"/>
      <c r="O174" s="33"/>
      <c r="P174" s="183"/>
      <c r="Q174" s="183"/>
      <c r="R174" s="183"/>
      <c r="S174" s="183"/>
      <c r="T174" s="183"/>
      <c r="U174" s="185"/>
      <c r="V174" s="185"/>
      <c r="W174" s="185"/>
      <c r="X174" s="185"/>
      <c r="Y174" s="38"/>
      <c r="Z174" s="36"/>
      <c r="AA174" s="37"/>
      <c r="AB174" s="37"/>
    </row>
    <row r="175" spans="1:28" s="187" customFormat="1" ht="24" customHeight="1" x14ac:dyDescent="0.15">
      <c r="A175" s="183"/>
      <c r="B175" s="183"/>
      <c r="C175" s="183"/>
      <c r="D175" s="192"/>
      <c r="E175" s="189"/>
      <c r="F175" s="192"/>
      <c r="G175" s="193"/>
      <c r="H175" s="183"/>
      <c r="I175" s="193"/>
      <c r="J175" s="40"/>
      <c r="K175" s="40"/>
      <c r="L175" s="40"/>
      <c r="M175" s="183"/>
      <c r="N175" s="183"/>
      <c r="O175" s="33"/>
      <c r="P175" s="183"/>
      <c r="Q175" s="183"/>
      <c r="R175" s="183"/>
      <c r="S175" s="183"/>
      <c r="T175" s="183"/>
      <c r="U175" s="185"/>
      <c r="V175" s="185"/>
      <c r="W175" s="185"/>
      <c r="X175" s="185"/>
      <c r="Y175" s="38"/>
      <c r="Z175" s="36"/>
      <c r="AA175" s="37"/>
      <c r="AB175" s="37"/>
    </row>
    <row r="176" spans="1:28" s="187" customFormat="1" ht="24" customHeight="1" x14ac:dyDescent="0.15">
      <c r="A176" s="183"/>
      <c r="B176" s="183"/>
      <c r="C176" s="183"/>
      <c r="D176" s="192"/>
      <c r="E176" s="189"/>
      <c r="F176" s="192"/>
      <c r="G176" s="193"/>
      <c r="H176" s="183"/>
      <c r="I176" s="193"/>
      <c r="J176" s="40"/>
      <c r="K176" s="40"/>
      <c r="L176" s="40"/>
      <c r="M176" s="183"/>
      <c r="N176" s="183"/>
      <c r="O176" s="33"/>
      <c r="P176" s="183"/>
      <c r="Q176" s="183"/>
      <c r="R176" s="183"/>
      <c r="S176" s="183"/>
      <c r="T176" s="183"/>
      <c r="U176" s="185"/>
      <c r="V176" s="185"/>
      <c r="W176" s="185"/>
      <c r="X176" s="185"/>
      <c r="Y176" s="38"/>
      <c r="Z176" s="36"/>
      <c r="AA176" s="37"/>
      <c r="AB176" s="37"/>
    </row>
    <row r="177" spans="1:28" s="187" customFormat="1" ht="24" customHeight="1" x14ac:dyDescent="0.15">
      <c r="A177" s="183"/>
      <c r="B177" s="183"/>
      <c r="C177" s="183"/>
      <c r="D177" s="192"/>
      <c r="E177" s="189"/>
      <c r="F177" s="192"/>
      <c r="G177" s="193"/>
      <c r="H177" s="183"/>
      <c r="I177" s="193"/>
      <c r="J177" s="40"/>
      <c r="K177" s="40"/>
      <c r="L177" s="40"/>
      <c r="M177" s="183"/>
      <c r="N177" s="183"/>
      <c r="O177" s="33"/>
      <c r="P177" s="183"/>
      <c r="Q177" s="183"/>
      <c r="R177" s="183"/>
      <c r="S177" s="183"/>
      <c r="T177" s="183"/>
      <c r="U177" s="185"/>
      <c r="V177" s="185"/>
      <c r="W177" s="185"/>
      <c r="X177" s="185"/>
      <c r="Y177" s="38"/>
      <c r="Z177" s="36"/>
      <c r="AA177" s="37"/>
      <c r="AB177" s="37"/>
    </row>
    <row r="178" spans="1:28" ht="24" customHeight="1" x14ac:dyDescent="0.15">
      <c r="A178" s="183"/>
      <c r="B178" s="183"/>
      <c r="C178" s="184"/>
      <c r="D178" s="33"/>
      <c r="E178" s="69"/>
      <c r="F178" s="33"/>
      <c r="G178" s="33"/>
      <c r="H178" s="183"/>
      <c r="I178" s="34"/>
      <c r="J178" s="40"/>
      <c r="K178" s="40"/>
      <c r="L178" s="40"/>
      <c r="M178" s="183"/>
      <c r="N178" s="183"/>
      <c r="O178" s="33"/>
      <c r="P178" s="183"/>
      <c r="Q178" s="183"/>
      <c r="R178" s="183"/>
      <c r="S178" s="183"/>
      <c r="T178" s="183"/>
      <c r="U178" s="185"/>
      <c r="V178" s="185"/>
      <c r="W178" s="185"/>
      <c r="X178" s="185"/>
      <c r="Y178" s="183"/>
      <c r="Z178" s="36"/>
      <c r="AA178" s="34"/>
      <c r="AB178" s="34"/>
    </row>
    <row r="179" spans="1:28" ht="24" customHeight="1" x14ac:dyDescent="0.15">
      <c r="A179" s="183"/>
      <c r="B179" s="183"/>
      <c r="C179" s="184"/>
      <c r="D179" s="183"/>
      <c r="E179" s="69"/>
      <c r="F179" s="33"/>
      <c r="G179" s="33"/>
      <c r="H179" s="183"/>
      <c r="I179" s="34"/>
      <c r="J179" s="40"/>
      <c r="K179" s="40"/>
      <c r="L179" s="40"/>
      <c r="M179" s="183"/>
      <c r="N179" s="183"/>
      <c r="O179" s="33"/>
      <c r="P179" s="183"/>
      <c r="Q179" s="183"/>
      <c r="R179" s="183"/>
      <c r="S179" s="183"/>
      <c r="T179" s="183"/>
      <c r="U179" s="185"/>
      <c r="V179" s="185"/>
      <c r="W179" s="185"/>
      <c r="X179" s="185"/>
      <c r="Y179" s="194"/>
      <c r="Z179" s="36"/>
      <c r="AA179" s="34"/>
      <c r="AB179" s="34"/>
    </row>
    <row r="180" spans="1:28" ht="24" customHeight="1" x14ac:dyDescent="0.15">
      <c r="A180" s="183"/>
      <c r="B180" s="183"/>
      <c r="C180" s="184"/>
      <c r="D180" s="183"/>
      <c r="E180" s="69"/>
      <c r="F180" s="33"/>
      <c r="G180" s="33"/>
      <c r="H180" s="183"/>
      <c r="I180" s="34"/>
      <c r="J180" s="40"/>
      <c r="K180" s="40"/>
      <c r="L180" s="40"/>
      <c r="M180" s="183"/>
      <c r="N180" s="183"/>
      <c r="O180" s="33"/>
      <c r="P180" s="183"/>
      <c r="Q180" s="183"/>
      <c r="R180" s="183"/>
      <c r="S180" s="183"/>
      <c r="T180" s="183"/>
      <c r="U180" s="185"/>
      <c r="V180" s="185"/>
      <c r="W180" s="185"/>
      <c r="X180" s="185"/>
      <c r="Y180" s="194"/>
      <c r="Z180" s="36"/>
      <c r="AA180" s="34"/>
      <c r="AB180" s="34"/>
    </row>
    <row r="181" spans="1:28" ht="24" customHeight="1" x14ac:dyDescent="0.15">
      <c r="A181" s="183"/>
      <c r="B181" s="183"/>
      <c r="C181" s="184"/>
      <c r="D181" s="183"/>
      <c r="E181" s="69"/>
      <c r="F181" s="33"/>
      <c r="G181" s="33"/>
      <c r="H181" s="183"/>
      <c r="I181" s="34"/>
      <c r="J181" s="40"/>
      <c r="K181" s="40"/>
      <c r="L181" s="40"/>
      <c r="M181" s="183"/>
      <c r="N181" s="183"/>
      <c r="O181" s="33"/>
      <c r="P181" s="183"/>
      <c r="Q181" s="183"/>
      <c r="R181" s="183"/>
      <c r="S181" s="183"/>
      <c r="T181" s="183"/>
      <c r="U181" s="185"/>
      <c r="V181" s="185"/>
      <c r="W181" s="185"/>
      <c r="X181" s="185"/>
      <c r="Y181" s="194"/>
      <c r="Z181" s="36"/>
      <c r="AA181" s="34"/>
      <c r="AB181" s="34"/>
    </row>
    <row r="182" spans="1:28" ht="24" customHeight="1" x14ac:dyDescent="0.15">
      <c r="A182" s="183"/>
      <c r="B182" s="183"/>
      <c r="C182" s="184"/>
      <c r="D182" s="183"/>
      <c r="E182" s="69"/>
      <c r="F182" s="33"/>
      <c r="G182" s="33"/>
      <c r="H182" s="183"/>
      <c r="I182" s="34"/>
      <c r="J182" s="40"/>
      <c r="K182" s="40"/>
      <c r="L182" s="40"/>
      <c r="M182" s="183"/>
      <c r="N182" s="183"/>
      <c r="O182" s="33"/>
      <c r="P182" s="183"/>
      <c r="Q182" s="183"/>
      <c r="R182" s="183"/>
      <c r="S182" s="183"/>
      <c r="T182" s="183"/>
      <c r="U182" s="185"/>
      <c r="V182" s="185"/>
      <c r="W182" s="185"/>
      <c r="X182" s="185"/>
      <c r="Y182" s="194"/>
      <c r="Z182" s="36"/>
      <c r="AA182" s="34"/>
      <c r="AB182" s="34"/>
    </row>
    <row r="183" spans="1:28" ht="24" customHeight="1" x14ac:dyDescent="0.15">
      <c r="A183" s="183"/>
      <c r="B183" s="183"/>
      <c r="C183" s="184"/>
      <c r="D183" s="183"/>
      <c r="E183" s="69"/>
      <c r="F183" s="33"/>
      <c r="G183" s="33"/>
      <c r="H183" s="183"/>
      <c r="I183" s="34"/>
      <c r="J183" s="40"/>
      <c r="K183" s="40"/>
      <c r="L183" s="40"/>
      <c r="M183" s="183"/>
      <c r="N183" s="183"/>
      <c r="O183" s="33"/>
      <c r="P183" s="183"/>
      <c r="Q183" s="183"/>
      <c r="R183" s="183"/>
      <c r="S183" s="183"/>
      <c r="T183" s="183"/>
      <c r="U183" s="185"/>
      <c r="V183" s="185"/>
      <c r="W183" s="185"/>
      <c r="X183" s="185"/>
      <c r="Y183" s="194"/>
      <c r="Z183" s="36"/>
      <c r="AA183" s="34"/>
      <c r="AB183" s="34"/>
    </row>
    <row r="184" spans="1:28" ht="24" customHeight="1" x14ac:dyDescent="0.15">
      <c r="A184" s="183"/>
      <c r="B184" s="183"/>
      <c r="C184" s="184"/>
      <c r="D184" s="183"/>
      <c r="E184" s="69"/>
      <c r="F184" s="33"/>
      <c r="G184" s="33"/>
      <c r="H184" s="183"/>
      <c r="I184" s="34"/>
      <c r="J184" s="40"/>
      <c r="K184" s="40"/>
      <c r="L184" s="40"/>
      <c r="M184" s="183"/>
      <c r="N184" s="183"/>
      <c r="O184" s="33"/>
      <c r="P184" s="183"/>
      <c r="Q184" s="183"/>
      <c r="R184" s="183"/>
      <c r="S184" s="183"/>
      <c r="T184" s="183"/>
      <c r="U184" s="185"/>
      <c r="V184" s="185"/>
      <c r="W184" s="185"/>
      <c r="X184" s="185"/>
      <c r="Y184" s="194"/>
      <c r="Z184" s="36"/>
      <c r="AA184" s="34"/>
      <c r="AB184" s="34"/>
    </row>
    <row r="185" spans="1:28" s="187" customFormat="1" ht="24" customHeight="1" x14ac:dyDescent="0.15">
      <c r="A185" s="183"/>
      <c r="B185" s="183"/>
      <c r="C185" s="184"/>
      <c r="D185" s="183"/>
      <c r="E185" s="69"/>
      <c r="F185" s="33"/>
      <c r="G185" s="33"/>
      <c r="H185" s="183"/>
      <c r="I185" s="34"/>
      <c r="J185" s="40"/>
      <c r="K185" s="40"/>
      <c r="L185" s="40"/>
      <c r="M185" s="183"/>
      <c r="N185" s="183"/>
      <c r="O185" s="33"/>
      <c r="P185" s="195"/>
      <c r="Q185" s="195"/>
      <c r="R185" s="183"/>
      <c r="S185" s="183"/>
      <c r="T185" s="183"/>
      <c r="U185" s="185"/>
      <c r="V185" s="185"/>
      <c r="W185" s="185"/>
      <c r="X185" s="185"/>
      <c r="Y185" s="183"/>
      <c r="Z185" s="36"/>
      <c r="AA185" s="34"/>
      <c r="AB185" s="34"/>
    </row>
    <row r="186" spans="1:28" s="187" customFormat="1" ht="24" customHeight="1" x14ac:dyDescent="0.15">
      <c r="A186" s="183"/>
      <c r="B186" s="183"/>
      <c r="C186" s="184"/>
      <c r="D186" s="183"/>
      <c r="E186" s="69"/>
      <c r="F186" s="33"/>
      <c r="G186" s="33"/>
      <c r="H186" s="183"/>
      <c r="I186" s="34"/>
      <c r="J186" s="40"/>
      <c r="K186" s="40"/>
      <c r="L186" s="40"/>
      <c r="M186" s="183"/>
      <c r="N186" s="183"/>
      <c r="O186" s="33"/>
      <c r="P186" s="195"/>
      <c r="Q186" s="195"/>
      <c r="R186" s="183"/>
      <c r="S186" s="183"/>
      <c r="T186" s="183"/>
      <c r="U186" s="185"/>
      <c r="V186" s="185"/>
      <c r="W186" s="185"/>
      <c r="X186" s="185"/>
      <c r="Y186" s="183"/>
      <c r="Z186" s="36"/>
      <c r="AA186" s="34"/>
      <c r="AB186" s="34"/>
    </row>
    <row r="187" spans="1:28" s="187" customFormat="1" ht="24" customHeight="1" x14ac:dyDescent="0.15">
      <c r="A187" s="183"/>
      <c r="B187" s="183"/>
      <c r="C187" s="184"/>
      <c r="D187" s="183"/>
      <c r="E187" s="69"/>
      <c r="F187" s="33"/>
      <c r="G187" s="33"/>
      <c r="H187" s="183"/>
      <c r="I187" s="34"/>
      <c r="J187" s="40"/>
      <c r="K187" s="40"/>
      <c r="L187" s="40"/>
      <c r="M187" s="183"/>
      <c r="N187" s="183"/>
      <c r="O187" s="33"/>
      <c r="P187" s="183"/>
      <c r="Q187" s="183"/>
      <c r="R187" s="183"/>
      <c r="S187" s="183"/>
      <c r="T187" s="183"/>
      <c r="U187" s="185"/>
      <c r="V187" s="185"/>
      <c r="W187" s="185"/>
      <c r="X187" s="185"/>
      <c r="Y187" s="183"/>
      <c r="Z187" s="36"/>
      <c r="AA187" s="34"/>
      <c r="AB187" s="34"/>
    </row>
    <row r="188" spans="1:28" s="187" customFormat="1" ht="24" customHeight="1" x14ac:dyDescent="0.15">
      <c r="A188" s="183"/>
      <c r="B188" s="183"/>
      <c r="C188" s="184"/>
      <c r="D188" s="183"/>
      <c r="E188" s="69"/>
      <c r="F188" s="33"/>
      <c r="G188" s="33"/>
      <c r="H188" s="183"/>
      <c r="I188" s="34"/>
      <c r="J188" s="40"/>
      <c r="K188" s="40"/>
      <c r="L188" s="40"/>
      <c r="M188" s="183"/>
      <c r="N188" s="183"/>
      <c r="O188" s="33"/>
      <c r="P188" s="195"/>
      <c r="Q188" s="195"/>
      <c r="R188" s="183"/>
      <c r="S188" s="183"/>
      <c r="T188" s="183"/>
      <c r="U188" s="185"/>
      <c r="V188" s="185"/>
      <c r="W188" s="185"/>
      <c r="X188" s="185"/>
      <c r="Y188" s="183"/>
      <c r="Z188" s="36"/>
      <c r="AA188" s="34"/>
      <c r="AB188" s="34"/>
    </row>
    <row r="189" spans="1:28" s="187" customFormat="1" ht="24" customHeight="1" x14ac:dyDescent="0.15">
      <c r="A189" s="183"/>
      <c r="B189" s="183"/>
      <c r="C189" s="184"/>
      <c r="D189" s="183"/>
      <c r="E189" s="69"/>
      <c r="F189" s="33"/>
      <c r="G189" s="33"/>
      <c r="H189" s="183"/>
      <c r="I189" s="34"/>
      <c r="J189" s="40"/>
      <c r="K189" s="40"/>
      <c r="L189" s="40"/>
      <c r="M189" s="183"/>
      <c r="N189" s="183"/>
      <c r="O189" s="33"/>
      <c r="P189" s="195"/>
      <c r="Q189" s="195"/>
      <c r="R189" s="183"/>
      <c r="S189" s="183"/>
      <c r="T189" s="183"/>
      <c r="U189" s="185"/>
      <c r="V189" s="185"/>
      <c r="W189" s="185"/>
      <c r="X189" s="185"/>
      <c r="Y189" s="183"/>
      <c r="Z189" s="36"/>
      <c r="AA189" s="34"/>
      <c r="AB189" s="34"/>
    </row>
    <row r="190" spans="1:28" s="187" customFormat="1" ht="24" customHeight="1" x14ac:dyDescent="0.15">
      <c r="A190" s="183"/>
      <c r="B190" s="183"/>
      <c r="C190" s="184"/>
      <c r="D190" s="183"/>
      <c r="E190" s="69"/>
      <c r="F190" s="33"/>
      <c r="G190" s="33"/>
      <c r="H190" s="183"/>
      <c r="I190" s="34"/>
      <c r="J190" s="40"/>
      <c r="K190" s="40"/>
      <c r="L190" s="40"/>
      <c r="M190" s="183"/>
      <c r="N190" s="183"/>
      <c r="O190" s="33"/>
      <c r="P190" s="195"/>
      <c r="Q190" s="195"/>
      <c r="R190" s="183"/>
      <c r="S190" s="183"/>
      <c r="T190" s="183"/>
      <c r="U190" s="185"/>
      <c r="V190" s="185"/>
      <c r="W190" s="185"/>
      <c r="X190" s="185"/>
      <c r="Y190" s="183"/>
      <c r="Z190" s="36"/>
      <c r="AA190" s="34"/>
      <c r="AB190" s="34"/>
    </row>
    <row r="191" spans="1:28" s="187" customFormat="1" ht="24" customHeight="1" x14ac:dyDescent="0.15">
      <c r="A191" s="183"/>
      <c r="B191" s="33"/>
      <c r="C191" s="33"/>
      <c r="D191" s="33"/>
      <c r="E191" s="196"/>
      <c r="F191" s="184"/>
      <c r="G191" s="33"/>
      <c r="H191" s="183"/>
      <c r="I191" s="193"/>
      <c r="J191" s="40"/>
      <c r="K191" s="40"/>
      <c r="L191" s="40"/>
      <c r="M191" s="34"/>
      <c r="N191" s="34"/>
      <c r="O191" s="33"/>
      <c r="P191" s="193"/>
      <c r="Q191" s="193"/>
      <c r="R191" s="33"/>
      <c r="S191" s="33"/>
      <c r="T191" s="33"/>
      <c r="U191" s="197"/>
      <c r="V191" s="197"/>
      <c r="W191" s="197"/>
      <c r="X191" s="197"/>
      <c r="Y191" s="183"/>
      <c r="Z191" s="36"/>
      <c r="AA191" s="193"/>
      <c r="AB191" s="193"/>
    </row>
    <row r="192" spans="1:28" s="187" customFormat="1" ht="24" customHeight="1" x14ac:dyDescent="0.15">
      <c r="A192" s="183"/>
      <c r="B192" s="33"/>
      <c r="C192" s="33"/>
      <c r="D192" s="192"/>
      <c r="E192" s="189"/>
      <c r="F192" s="184"/>
      <c r="G192" s="33"/>
      <c r="H192" s="183"/>
      <c r="I192" s="188"/>
      <c r="J192" s="40"/>
      <c r="K192" s="40"/>
      <c r="L192" s="40"/>
      <c r="M192" s="34"/>
      <c r="N192" s="34"/>
      <c r="O192" s="33"/>
      <c r="P192" s="193"/>
      <c r="Q192" s="193"/>
      <c r="R192" s="33"/>
      <c r="S192" s="33"/>
      <c r="T192" s="33"/>
      <c r="U192" s="197"/>
      <c r="V192" s="197"/>
      <c r="W192" s="197"/>
      <c r="X192" s="197"/>
      <c r="Y192" s="183"/>
      <c r="Z192" s="36"/>
      <c r="AA192" s="193"/>
      <c r="AB192" s="193"/>
    </row>
    <row r="193" spans="1:28" s="187" customFormat="1" ht="24" customHeight="1" x14ac:dyDescent="0.15">
      <c r="A193" s="183"/>
      <c r="B193" s="33"/>
      <c r="C193" s="33"/>
      <c r="D193" s="33"/>
      <c r="E193" s="189"/>
      <c r="F193" s="184"/>
      <c r="G193" s="38"/>
      <c r="H193" s="183"/>
      <c r="I193" s="190"/>
      <c r="J193" s="40"/>
      <c r="K193" s="40"/>
      <c r="L193" s="40"/>
      <c r="M193" s="34"/>
      <c r="N193" s="34"/>
      <c r="O193" s="33"/>
      <c r="P193" s="193"/>
      <c r="Q193" s="193"/>
      <c r="R193" s="33"/>
      <c r="S193" s="33"/>
      <c r="T193" s="33"/>
      <c r="U193" s="197"/>
      <c r="V193" s="197"/>
      <c r="W193" s="197"/>
      <c r="X193" s="197"/>
      <c r="Y193" s="183"/>
      <c r="Z193" s="36"/>
      <c r="AA193" s="193"/>
      <c r="AB193" s="193"/>
    </row>
    <row r="194" spans="1:28" s="187" customFormat="1" ht="24" customHeight="1" x14ac:dyDescent="0.15">
      <c r="A194" s="183"/>
      <c r="B194" s="33"/>
      <c r="C194" s="33"/>
      <c r="D194" s="33"/>
      <c r="E194" s="189"/>
      <c r="F194" s="33"/>
      <c r="G194" s="38"/>
      <c r="H194" s="183"/>
      <c r="I194" s="34"/>
      <c r="J194" s="40"/>
      <c r="K194" s="40"/>
      <c r="L194" s="40"/>
      <c r="M194" s="34"/>
      <c r="N194" s="34"/>
      <c r="O194" s="33"/>
      <c r="P194" s="193"/>
      <c r="Q194" s="193"/>
      <c r="R194" s="33"/>
      <c r="S194" s="33"/>
      <c r="T194" s="33"/>
      <c r="U194" s="197"/>
      <c r="V194" s="197"/>
      <c r="W194" s="197"/>
      <c r="X194" s="197"/>
      <c r="Y194" s="183"/>
      <c r="Z194" s="36"/>
      <c r="AA194" s="193"/>
      <c r="AB194" s="193"/>
    </row>
    <row r="195" spans="1:28" s="187" customFormat="1" ht="24" customHeight="1" x14ac:dyDescent="0.15">
      <c r="A195" s="183"/>
      <c r="B195" s="33"/>
      <c r="C195" s="33"/>
      <c r="D195" s="33"/>
      <c r="E195" s="69"/>
      <c r="F195" s="33"/>
      <c r="G195" s="33"/>
      <c r="H195" s="183"/>
      <c r="I195" s="193"/>
      <c r="J195" s="40"/>
      <c r="K195" s="40"/>
      <c r="L195" s="40"/>
      <c r="M195" s="34"/>
      <c r="N195" s="34"/>
      <c r="O195" s="33"/>
      <c r="P195" s="193"/>
      <c r="Q195" s="193"/>
      <c r="R195" s="33"/>
      <c r="S195" s="33"/>
      <c r="T195" s="33"/>
      <c r="U195" s="197"/>
      <c r="V195" s="197"/>
      <c r="W195" s="197"/>
      <c r="X195" s="197"/>
      <c r="Y195" s="183"/>
      <c r="Z195" s="36"/>
      <c r="AA195" s="193"/>
      <c r="AB195" s="193"/>
    </row>
    <row r="196" spans="1:28" s="187" customFormat="1" ht="24" customHeight="1" x14ac:dyDescent="0.15">
      <c r="A196" s="183"/>
      <c r="B196" s="33"/>
      <c r="C196" s="33"/>
      <c r="D196" s="192"/>
      <c r="E196" s="189"/>
      <c r="F196" s="183"/>
      <c r="G196" s="33"/>
      <c r="H196" s="183"/>
      <c r="I196" s="193"/>
      <c r="J196" s="40"/>
      <c r="K196" s="40"/>
      <c r="L196" s="40"/>
      <c r="M196" s="34"/>
      <c r="N196" s="34"/>
      <c r="O196" s="33"/>
      <c r="P196" s="192"/>
      <c r="Q196" s="192"/>
      <c r="R196" s="33"/>
      <c r="S196" s="33"/>
      <c r="T196" s="33"/>
      <c r="U196" s="198"/>
      <c r="V196" s="198"/>
      <c r="W196" s="198"/>
      <c r="X196" s="198"/>
      <c r="Y196" s="183"/>
      <c r="Z196" s="36"/>
      <c r="AA196" s="193"/>
      <c r="AB196" s="193"/>
    </row>
    <row r="197" spans="1:28" s="187" customFormat="1" ht="24" customHeight="1" x14ac:dyDescent="0.15">
      <c r="A197" s="183"/>
      <c r="B197" s="33"/>
      <c r="C197" s="33"/>
      <c r="D197" s="192"/>
      <c r="E197" s="189"/>
      <c r="F197" s="183"/>
      <c r="G197" s="33"/>
      <c r="H197" s="183"/>
      <c r="I197" s="193"/>
      <c r="J197" s="40"/>
      <c r="K197" s="40"/>
      <c r="L197" s="40"/>
      <c r="M197" s="34"/>
      <c r="N197" s="34"/>
      <c r="O197" s="33"/>
      <c r="P197" s="192"/>
      <c r="Q197" s="192"/>
      <c r="R197" s="33"/>
      <c r="S197" s="33"/>
      <c r="T197" s="33"/>
      <c r="U197" s="197"/>
      <c r="V197" s="197"/>
      <c r="W197" s="197"/>
      <c r="X197" s="197"/>
      <c r="Y197" s="183"/>
      <c r="Z197" s="36"/>
      <c r="AA197" s="193"/>
      <c r="AB197" s="193"/>
    </row>
    <row r="198" spans="1:28" s="187" customFormat="1" ht="24" customHeight="1" x14ac:dyDescent="0.15">
      <c r="A198" s="183"/>
      <c r="B198" s="33"/>
      <c r="C198" s="33"/>
      <c r="D198" s="33"/>
      <c r="E198" s="69"/>
      <c r="F198" s="33"/>
      <c r="G198" s="38"/>
      <c r="H198" s="183"/>
      <c r="I198" s="34"/>
      <c r="J198" s="40"/>
      <c r="K198" s="40"/>
      <c r="L198" s="40"/>
      <c r="M198" s="183"/>
      <c r="N198" s="183"/>
      <c r="O198" s="33"/>
      <c r="P198" s="34"/>
      <c r="Q198" s="34"/>
      <c r="R198" s="34"/>
      <c r="S198" s="34"/>
      <c r="T198" s="34"/>
      <c r="U198" s="39"/>
      <c r="V198" s="39"/>
      <c r="W198" s="39"/>
      <c r="X198" s="39"/>
      <c r="Y198" s="33"/>
      <c r="Z198" s="36"/>
      <c r="AA198" s="37"/>
      <c r="AB198" s="37"/>
    </row>
    <row r="199" spans="1:28" s="187" customFormat="1" ht="33.75" customHeight="1" x14ac:dyDescent="0.15">
      <c r="A199" s="183"/>
      <c r="B199" s="33"/>
      <c r="C199" s="33"/>
      <c r="D199" s="33"/>
      <c r="E199" s="196"/>
      <c r="F199" s="33"/>
      <c r="G199" s="38"/>
      <c r="H199" s="183"/>
      <c r="I199" s="193"/>
      <c r="J199" s="40"/>
      <c r="K199" s="40"/>
      <c r="L199" s="40"/>
      <c r="M199" s="34"/>
      <c r="N199" s="34"/>
      <c r="O199" s="33"/>
      <c r="P199" s="193"/>
      <c r="Q199" s="193"/>
      <c r="R199" s="33"/>
      <c r="S199" s="33"/>
      <c r="T199" s="33"/>
      <c r="U199" s="197"/>
      <c r="V199" s="197"/>
      <c r="W199" s="197"/>
      <c r="X199" s="197"/>
      <c r="Y199" s="183"/>
      <c r="Z199" s="36"/>
      <c r="AA199" s="193"/>
      <c r="AB199" s="193"/>
    </row>
    <row r="200" spans="1:28" s="187" customFormat="1" ht="24" customHeight="1" x14ac:dyDescent="0.15">
      <c r="A200" s="183"/>
      <c r="B200" s="33"/>
      <c r="C200" s="33"/>
      <c r="D200" s="184"/>
      <c r="E200" s="189"/>
      <c r="F200" s="33"/>
      <c r="G200" s="38"/>
      <c r="H200" s="183"/>
      <c r="I200" s="193"/>
      <c r="J200" s="40"/>
      <c r="K200" s="40"/>
      <c r="L200" s="40"/>
      <c r="M200" s="34"/>
      <c r="N200" s="34"/>
      <c r="O200" s="33"/>
      <c r="P200" s="192"/>
      <c r="Q200" s="192"/>
      <c r="R200" s="33"/>
      <c r="S200" s="33"/>
      <c r="T200" s="33"/>
      <c r="U200" s="198"/>
      <c r="V200" s="198"/>
      <c r="W200" s="198"/>
      <c r="X200" s="198"/>
      <c r="Y200" s="183"/>
      <c r="Z200" s="36"/>
      <c r="AA200" s="193"/>
      <c r="AB200" s="193"/>
    </row>
    <row r="201" spans="1:28" s="187" customFormat="1" ht="24" customHeight="1" x14ac:dyDescent="0.15">
      <c r="A201" s="183"/>
      <c r="B201" s="33"/>
      <c r="C201" s="33"/>
      <c r="D201" s="184"/>
      <c r="E201" s="189"/>
      <c r="F201" s="33"/>
      <c r="G201" s="38"/>
      <c r="H201" s="183"/>
      <c r="I201" s="193"/>
      <c r="J201" s="40"/>
      <c r="K201" s="40"/>
      <c r="L201" s="40"/>
      <c r="M201" s="34"/>
      <c r="N201" s="34"/>
      <c r="O201" s="33"/>
      <c r="P201" s="192"/>
      <c r="Q201" s="192"/>
      <c r="R201" s="33"/>
      <c r="S201" s="33"/>
      <c r="T201" s="33"/>
      <c r="U201" s="198"/>
      <c r="V201" s="198"/>
      <c r="W201" s="198"/>
      <c r="X201" s="198"/>
      <c r="Y201" s="183"/>
      <c r="Z201" s="36"/>
      <c r="AA201" s="193"/>
      <c r="AB201" s="193"/>
    </row>
    <row r="202" spans="1:28" s="187" customFormat="1" ht="24" customHeight="1" x14ac:dyDescent="0.15">
      <c r="A202" s="183"/>
      <c r="B202" s="33"/>
      <c r="C202" s="33"/>
      <c r="D202" s="184"/>
      <c r="E202" s="189"/>
      <c r="F202" s="33"/>
      <c r="G202" s="38"/>
      <c r="H202" s="183"/>
      <c r="I202" s="193"/>
      <c r="J202" s="40"/>
      <c r="K202" s="40"/>
      <c r="L202" s="40"/>
      <c r="M202" s="34"/>
      <c r="N202" s="34"/>
      <c r="O202" s="33"/>
      <c r="P202" s="192"/>
      <c r="Q202" s="192"/>
      <c r="R202" s="33"/>
      <c r="S202" s="33"/>
      <c r="T202" s="33"/>
      <c r="U202" s="198"/>
      <c r="V202" s="198"/>
      <c r="W202" s="198"/>
      <c r="X202" s="198"/>
      <c r="Y202" s="183"/>
      <c r="Z202" s="36"/>
      <c r="AA202" s="193"/>
      <c r="AB202" s="193"/>
    </row>
    <row r="203" spans="1:28" s="187" customFormat="1" ht="24" customHeight="1" x14ac:dyDescent="0.15">
      <c r="A203" s="183"/>
      <c r="B203" s="33"/>
      <c r="C203" s="33"/>
      <c r="D203" s="193"/>
      <c r="E203" s="199"/>
      <c r="F203" s="33"/>
      <c r="G203" s="38"/>
      <c r="H203" s="183"/>
      <c r="I203" s="193"/>
      <c r="J203" s="40"/>
      <c r="K203" s="40"/>
      <c r="L203" s="40"/>
      <c r="M203" s="34"/>
      <c r="N203" s="34"/>
      <c r="O203" s="33"/>
      <c r="P203" s="193"/>
      <c r="Q203" s="193"/>
      <c r="R203" s="33"/>
      <c r="S203" s="33"/>
      <c r="T203" s="33"/>
      <c r="U203" s="197"/>
      <c r="V203" s="197"/>
      <c r="W203" s="197"/>
      <c r="X203" s="197"/>
      <c r="Y203" s="183"/>
      <c r="Z203" s="36"/>
      <c r="AA203" s="193"/>
      <c r="AB203" s="193"/>
    </row>
    <row r="204" spans="1:28" s="187" customFormat="1" ht="24" customHeight="1" x14ac:dyDescent="0.15">
      <c r="A204" s="183"/>
      <c r="B204" s="33"/>
      <c r="C204" s="184"/>
      <c r="D204" s="184"/>
      <c r="E204" s="189"/>
      <c r="F204" s="33"/>
      <c r="G204" s="38"/>
      <c r="H204" s="183"/>
      <c r="I204" s="193"/>
      <c r="J204" s="35"/>
      <c r="K204" s="35"/>
      <c r="L204" s="35"/>
      <c r="M204" s="34"/>
      <c r="N204" s="34"/>
      <c r="O204" s="33"/>
      <c r="P204" s="192"/>
      <c r="Q204" s="192"/>
      <c r="R204" s="183"/>
      <c r="S204" s="183"/>
      <c r="T204" s="183"/>
      <c r="U204" s="185"/>
      <c r="V204" s="185"/>
      <c r="W204" s="185"/>
      <c r="X204" s="185"/>
      <c r="Y204" s="183"/>
      <c r="Z204" s="36"/>
      <c r="AA204" s="193"/>
      <c r="AB204" s="193"/>
    </row>
    <row r="205" spans="1:28" s="187" customFormat="1" ht="27.75" customHeight="1" x14ac:dyDescent="0.15">
      <c r="A205" s="183"/>
      <c r="B205" s="33"/>
      <c r="C205" s="33"/>
      <c r="D205" s="184"/>
      <c r="E205" s="196"/>
      <c r="F205" s="33"/>
      <c r="G205" s="38"/>
      <c r="H205" s="183"/>
      <c r="I205" s="190"/>
      <c r="J205" s="35"/>
      <c r="K205" s="35"/>
      <c r="L205" s="35"/>
      <c r="M205" s="183"/>
      <c r="N205" s="34"/>
      <c r="O205" s="33"/>
      <c r="P205" s="192"/>
      <c r="Q205" s="192"/>
      <c r="R205" s="33"/>
      <c r="S205" s="183"/>
      <c r="T205" s="183"/>
      <c r="U205" s="185"/>
      <c r="V205" s="185"/>
      <c r="W205" s="185"/>
      <c r="X205" s="185"/>
      <c r="Y205" s="38"/>
      <c r="Z205" s="36"/>
      <c r="AA205" s="193"/>
      <c r="AB205" s="193"/>
    </row>
    <row r="206" spans="1:28" s="187" customFormat="1" ht="24" customHeight="1" x14ac:dyDescent="0.15">
      <c r="A206" s="183"/>
      <c r="B206" s="33"/>
      <c r="C206" s="33"/>
      <c r="D206" s="184"/>
      <c r="E206" s="189"/>
      <c r="F206" s="33"/>
      <c r="G206" s="38"/>
      <c r="H206" s="183"/>
      <c r="I206" s="193"/>
      <c r="J206" s="35"/>
      <c r="K206" s="35"/>
      <c r="L206" s="35"/>
      <c r="M206" s="183"/>
      <c r="N206" s="34"/>
      <c r="O206" s="33"/>
      <c r="P206" s="192"/>
      <c r="Q206" s="192"/>
      <c r="R206" s="183"/>
      <c r="S206" s="183"/>
      <c r="T206" s="183"/>
      <c r="U206" s="185"/>
      <c r="V206" s="185"/>
      <c r="W206" s="185"/>
      <c r="X206" s="185"/>
      <c r="Y206" s="183"/>
      <c r="Z206" s="36"/>
      <c r="AA206" s="193"/>
      <c r="AB206" s="193"/>
    </row>
    <row r="207" spans="1:28" s="187" customFormat="1" ht="24" customHeight="1" x14ac:dyDescent="0.15">
      <c r="A207" s="183"/>
      <c r="B207" s="33"/>
      <c r="C207" s="33"/>
      <c r="D207" s="184"/>
      <c r="E207" s="196"/>
      <c r="F207" s="33"/>
      <c r="G207" s="38"/>
      <c r="H207" s="183"/>
      <c r="I207" s="193"/>
      <c r="J207" s="35"/>
      <c r="K207" s="35"/>
      <c r="L207" s="35"/>
      <c r="M207" s="183"/>
      <c r="N207" s="34"/>
      <c r="O207" s="33"/>
      <c r="P207" s="200"/>
      <c r="Q207" s="200"/>
      <c r="R207" s="183"/>
      <c r="S207" s="183"/>
      <c r="T207" s="183"/>
      <c r="U207" s="185"/>
      <c r="V207" s="185"/>
      <c r="W207" s="185"/>
      <c r="X207" s="185"/>
      <c r="Y207" s="183"/>
      <c r="Z207" s="36"/>
      <c r="AA207" s="193"/>
      <c r="AB207" s="193"/>
    </row>
    <row r="208" spans="1:28" s="187" customFormat="1" ht="24" customHeight="1" x14ac:dyDescent="0.15">
      <c r="A208" s="183"/>
      <c r="B208" s="33"/>
      <c r="C208" s="33"/>
      <c r="D208" s="184"/>
      <c r="E208" s="196"/>
      <c r="F208" s="33"/>
      <c r="G208" s="38"/>
      <c r="H208" s="183"/>
      <c r="I208" s="193"/>
      <c r="J208" s="35"/>
      <c r="K208" s="35"/>
      <c r="L208" s="35"/>
      <c r="M208" s="183"/>
      <c r="N208" s="34"/>
      <c r="O208" s="33"/>
      <c r="P208" s="183"/>
      <c r="Q208" s="183"/>
      <c r="R208" s="33"/>
      <c r="S208" s="183"/>
      <c r="T208" s="183"/>
      <c r="U208" s="185"/>
      <c r="V208" s="185"/>
      <c r="W208" s="185"/>
      <c r="X208" s="185"/>
      <c r="Y208" s="183"/>
      <c r="Z208" s="36"/>
      <c r="AA208" s="193"/>
      <c r="AB208" s="193"/>
    </row>
    <row r="209" spans="1:28" s="187" customFormat="1" ht="24" customHeight="1" x14ac:dyDescent="0.15">
      <c r="A209" s="183"/>
      <c r="B209" s="33"/>
      <c r="C209" s="33"/>
      <c r="D209" s="184"/>
      <c r="E209" s="189"/>
      <c r="F209" s="33"/>
      <c r="G209" s="38"/>
      <c r="H209" s="183"/>
      <c r="I209" s="193"/>
      <c r="J209" s="35"/>
      <c r="K209" s="35"/>
      <c r="L209" s="35"/>
      <c r="M209" s="34"/>
      <c r="N209" s="34"/>
      <c r="O209" s="33"/>
      <c r="P209" s="193"/>
      <c r="Q209" s="193"/>
      <c r="R209" s="183"/>
      <c r="S209" s="183"/>
      <c r="T209" s="183"/>
      <c r="U209" s="185"/>
      <c r="V209" s="185"/>
      <c r="W209" s="185"/>
      <c r="X209" s="185"/>
      <c r="Y209" s="183"/>
      <c r="Z209" s="36"/>
      <c r="AA209" s="193"/>
      <c r="AB209" s="193"/>
    </row>
    <row r="210" spans="1:28" s="187" customFormat="1" ht="24" customHeight="1" x14ac:dyDescent="0.15">
      <c r="A210" s="183"/>
      <c r="B210" s="33"/>
      <c r="C210" s="33"/>
      <c r="D210" s="184"/>
      <c r="E210" s="196"/>
      <c r="F210" s="33"/>
      <c r="G210" s="38"/>
      <c r="H210" s="183"/>
      <c r="I210" s="190"/>
      <c r="J210" s="35"/>
      <c r="K210" s="35"/>
      <c r="L210" s="35"/>
      <c r="M210" s="183"/>
      <c r="N210" s="34"/>
      <c r="O210" s="33"/>
      <c r="P210" s="192"/>
      <c r="Q210" s="192"/>
      <c r="R210" s="33"/>
      <c r="S210" s="183"/>
      <c r="T210" s="183"/>
      <c r="U210" s="185"/>
      <c r="V210" s="185"/>
      <c r="W210" s="185"/>
      <c r="X210" s="185"/>
      <c r="Y210" s="38"/>
      <c r="Z210" s="36"/>
      <c r="AA210" s="193"/>
      <c r="AB210" s="193"/>
    </row>
    <row r="211" spans="1:28" s="187" customFormat="1" ht="24" customHeight="1" x14ac:dyDescent="0.15">
      <c r="A211" s="183"/>
      <c r="B211" s="33"/>
      <c r="C211" s="33"/>
      <c r="D211" s="184"/>
      <c r="E211" s="196"/>
      <c r="F211" s="33"/>
      <c r="G211" s="38"/>
      <c r="H211" s="183"/>
      <c r="I211" s="193"/>
      <c r="J211" s="35"/>
      <c r="K211" s="35"/>
      <c r="L211" s="35"/>
      <c r="M211" s="183"/>
      <c r="N211" s="34"/>
      <c r="O211" s="33"/>
      <c r="P211" s="193"/>
      <c r="Q211" s="193"/>
      <c r="R211" s="183"/>
      <c r="S211" s="183"/>
      <c r="T211" s="183"/>
      <c r="U211" s="185"/>
      <c r="V211" s="185"/>
      <c r="W211" s="185"/>
      <c r="X211" s="185"/>
      <c r="Y211" s="183"/>
      <c r="Z211" s="36"/>
      <c r="AA211" s="193"/>
      <c r="AB211" s="193"/>
    </row>
    <row r="212" spans="1:28" s="187" customFormat="1" ht="24" customHeight="1" x14ac:dyDescent="0.15">
      <c r="A212" s="183"/>
      <c r="B212" s="33"/>
      <c r="C212" s="33"/>
      <c r="D212" s="184"/>
      <c r="E212" s="196"/>
      <c r="F212" s="33"/>
      <c r="G212" s="38"/>
      <c r="H212" s="183"/>
      <c r="I212" s="193"/>
      <c r="J212" s="35"/>
      <c r="K212" s="35"/>
      <c r="L212" s="35"/>
      <c r="M212" s="183"/>
      <c r="N212" s="34"/>
      <c r="O212" s="33"/>
      <c r="P212" s="200"/>
      <c r="Q212" s="200"/>
      <c r="R212" s="183"/>
      <c r="S212" s="183"/>
      <c r="T212" s="183"/>
      <c r="U212" s="185"/>
      <c r="V212" s="185"/>
      <c r="W212" s="185"/>
      <c r="X212" s="185"/>
      <c r="Y212" s="38"/>
      <c r="Z212" s="36"/>
      <c r="AA212" s="193"/>
      <c r="AB212" s="193"/>
    </row>
    <row r="213" spans="1:28" s="187" customFormat="1" ht="24" customHeight="1" x14ac:dyDescent="0.15">
      <c r="A213" s="183"/>
      <c r="B213" s="33"/>
      <c r="C213" s="33"/>
      <c r="D213" s="184"/>
      <c r="E213" s="196"/>
      <c r="F213" s="33"/>
      <c r="G213" s="38"/>
      <c r="H213" s="183"/>
      <c r="I213" s="193"/>
      <c r="J213" s="35"/>
      <c r="K213" s="35"/>
      <c r="L213" s="35"/>
      <c r="M213" s="183"/>
      <c r="N213" s="34"/>
      <c r="O213" s="33"/>
      <c r="P213" s="183"/>
      <c r="Q213" s="183"/>
      <c r="R213" s="33"/>
      <c r="S213" s="183"/>
      <c r="T213" s="183"/>
      <c r="U213" s="185"/>
      <c r="V213" s="185"/>
      <c r="W213" s="185"/>
      <c r="X213" s="185"/>
      <c r="Y213" s="183"/>
      <c r="Z213" s="36"/>
      <c r="AA213" s="193"/>
      <c r="AB213" s="193"/>
    </row>
    <row r="214" spans="1:28" s="187" customFormat="1" ht="27.75" customHeight="1" x14ac:dyDescent="0.15">
      <c r="A214" s="183"/>
      <c r="B214" s="33"/>
      <c r="C214" s="33"/>
      <c r="D214" s="33"/>
      <c r="E214" s="69"/>
      <c r="F214" s="33"/>
      <c r="G214" s="38"/>
      <c r="H214" s="183"/>
      <c r="I214" s="201"/>
      <c r="J214" s="40"/>
      <c r="K214" s="40"/>
      <c r="L214" s="40"/>
      <c r="M214" s="41"/>
      <c r="N214" s="41"/>
      <c r="O214" s="34"/>
      <c r="P214" s="34"/>
      <c r="Q214" s="34"/>
      <c r="R214" s="33"/>
      <c r="S214" s="192"/>
      <c r="T214" s="192"/>
      <c r="U214" s="198"/>
      <c r="V214" s="198"/>
      <c r="W214" s="198"/>
      <c r="X214" s="198"/>
      <c r="Y214" s="33"/>
      <c r="Z214" s="36"/>
      <c r="AA214" s="193"/>
      <c r="AB214" s="193"/>
    </row>
    <row r="215" spans="1:28" s="187" customFormat="1" ht="27.75" customHeight="1" x14ac:dyDescent="0.15">
      <c r="A215" s="183"/>
      <c r="B215" s="33"/>
      <c r="C215" s="33"/>
      <c r="D215" s="33"/>
      <c r="E215" s="69"/>
      <c r="F215" s="33"/>
      <c r="G215" s="38"/>
      <c r="H215" s="183"/>
      <c r="I215" s="190"/>
      <c r="J215" s="40"/>
      <c r="K215" s="40"/>
      <c r="L215" s="40"/>
      <c r="M215" s="41"/>
      <c r="N215" s="41"/>
      <c r="O215" s="34"/>
      <c r="P215" s="34"/>
      <c r="Q215" s="34"/>
      <c r="R215" s="33"/>
      <c r="S215" s="192"/>
      <c r="T215" s="192"/>
      <c r="U215" s="198"/>
      <c r="V215" s="198"/>
      <c r="W215" s="198"/>
      <c r="X215" s="198"/>
      <c r="Y215" s="33"/>
      <c r="Z215" s="36"/>
      <c r="AA215" s="193"/>
      <c r="AB215" s="193"/>
    </row>
    <row r="216" spans="1:28" s="187" customFormat="1" ht="27.75" customHeight="1" x14ac:dyDescent="0.15">
      <c r="A216" s="183"/>
      <c r="B216" s="33"/>
      <c r="C216" s="33"/>
      <c r="D216" s="188"/>
      <c r="E216" s="189"/>
      <c r="F216" s="33"/>
      <c r="G216" s="38"/>
      <c r="H216" s="183"/>
      <c r="I216" s="190"/>
      <c r="J216" s="40"/>
      <c r="K216" s="40"/>
      <c r="L216" s="40"/>
      <c r="M216" s="41"/>
      <c r="N216" s="41"/>
      <c r="O216" s="34"/>
      <c r="P216" s="34"/>
      <c r="Q216" s="34"/>
      <c r="R216" s="33"/>
      <c r="S216" s="193"/>
      <c r="T216" s="193"/>
      <c r="U216" s="39"/>
      <c r="V216" s="39"/>
      <c r="W216" s="39"/>
      <c r="X216" s="39"/>
      <c r="Y216" s="33"/>
      <c r="Z216" s="36"/>
      <c r="AA216" s="193"/>
      <c r="AB216" s="193"/>
    </row>
    <row r="217" spans="1:28" s="187" customFormat="1" ht="24" customHeight="1" x14ac:dyDescent="0.15">
      <c r="A217" s="183"/>
      <c r="B217" s="33"/>
      <c r="C217" s="33"/>
      <c r="D217" s="184"/>
      <c r="E217" s="196"/>
      <c r="F217" s="33"/>
      <c r="G217" s="38"/>
      <c r="H217" s="183"/>
      <c r="I217" s="193"/>
      <c r="J217" s="40"/>
      <c r="K217" s="40"/>
      <c r="L217" s="40"/>
      <c r="M217" s="34"/>
      <c r="N217" s="34"/>
      <c r="O217" s="33"/>
      <c r="P217" s="193"/>
      <c r="Q217" s="193"/>
      <c r="R217" s="33"/>
      <c r="S217" s="33"/>
      <c r="T217" s="33"/>
      <c r="U217" s="197"/>
      <c r="V217" s="197"/>
      <c r="W217" s="197"/>
      <c r="X217" s="197"/>
      <c r="Y217" s="183"/>
      <c r="Z217" s="36"/>
      <c r="AA217" s="193"/>
      <c r="AB217" s="193"/>
    </row>
    <row r="218" spans="1:28" s="187" customFormat="1" ht="24" customHeight="1" x14ac:dyDescent="0.15">
      <c r="A218" s="183"/>
      <c r="B218" s="33"/>
      <c r="C218" s="33"/>
      <c r="D218" s="184"/>
      <c r="E218" s="196"/>
      <c r="F218" s="33"/>
      <c r="G218" s="38"/>
      <c r="H218" s="183"/>
      <c r="I218" s="193"/>
      <c r="J218" s="40"/>
      <c r="K218" s="40"/>
      <c r="L218" s="40"/>
      <c r="M218" s="34"/>
      <c r="N218" s="34"/>
      <c r="O218" s="33"/>
      <c r="P218" s="193"/>
      <c r="Q218" s="193"/>
      <c r="R218" s="33"/>
      <c r="S218" s="33"/>
      <c r="T218" s="33"/>
      <c r="U218" s="197"/>
      <c r="V218" s="197"/>
      <c r="W218" s="197"/>
      <c r="X218" s="197"/>
      <c r="Y218" s="183"/>
      <c r="Z218" s="36"/>
      <c r="AA218" s="193"/>
      <c r="AB218" s="193"/>
    </row>
    <row r="219" spans="1:28" s="187" customFormat="1" ht="27.75" customHeight="1" x14ac:dyDescent="0.15">
      <c r="A219" s="183"/>
      <c r="B219" s="33"/>
      <c r="C219" s="33"/>
      <c r="D219" s="192"/>
      <c r="E219" s="189"/>
      <c r="F219" s="33"/>
      <c r="G219" s="38"/>
      <c r="H219" s="183"/>
      <c r="I219" s="193"/>
      <c r="J219" s="40"/>
      <c r="K219" s="40"/>
      <c r="L219" s="40"/>
      <c r="M219" s="34"/>
      <c r="N219" s="34"/>
      <c r="O219" s="33"/>
      <c r="P219" s="193"/>
      <c r="Q219" s="193"/>
      <c r="R219" s="33"/>
      <c r="S219" s="33"/>
      <c r="T219" s="33"/>
      <c r="U219" s="197"/>
      <c r="V219" s="197"/>
      <c r="W219" s="197"/>
      <c r="X219" s="197"/>
      <c r="Y219" s="183"/>
      <c r="Z219" s="36"/>
      <c r="AA219" s="193"/>
      <c r="AB219" s="193"/>
    </row>
    <row r="220" spans="1:28" s="187" customFormat="1" ht="27.75" customHeight="1" x14ac:dyDescent="0.15">
      <c r="A220" s="183"/>
      <c r="B220" s="33"/>
      <c r="C220" s="33"/>
      <c r="D220" s="192"/>
      <c r="E220" s="189"/>
      <c r="F220" s="33"/>
      <c r="G220" s="38"/>
      <c r="H220" s="183"/>
      <c r="I220" s="193"/>
      <c r="J220" s="40"/>
      <c r="K220" s="40"/>
      <c r="L220" s="40"/>
      <c r="M220" s="34"/>
      <c r="N220" s="34"/>
      <c r="O220" s="33"/>
      <c r="P220" s="192"/>
      <c r="Q220" s="192"/>
      <c r="R220" s="33"/>
      <c r="S220" s="33"/>
      <c r="T220" s="33"/>
      <c r="U220" s="198"/>
      <c r="V220" s="198"/>
      <c r="W220" s="198"/>
      <c r="X220" s="198"/>
      <c r="Y220" s="183"/>
      <c r="Z220" s="36"/>
      <c r="AA220" s="193"/>
      <c r="AB220" s="193"/>
    </row>
    <row r="221" spans="1:28" s="187" customFormat="1" ht="24" customHeight="1" x14ac:dyDescent="0.15">
      <c r="A221" s="183"/>
      <c r="B221" s="33"/>
      <c r="C221" s="33"/>
      <c r="D221" s="192"/>
      <c r="E221" s="189"/>
      <c r="F221" s="33"/>
      <c r="G221" s="38"/>
      <c r="H221" s="183"/>
      <c r="I221" s="193"/>
      <c r="J221" s="40"/>
      <c r="K221" s="40"/>
      <c r="L221" s="40"/>
      <c r="M221" s="34"/>
      <c r="N221" s="34"/>
      <c r="O221" s="33"/>
      <c r="P221" s="192"/>
      <c r="Q221" s="192"/>
      <c r="R221" s="33"/>
      <c r="S221" s="33"/>
      <c r="T221" s="33"/>
      <c r="U221" s="198"/>
      <c r="V221" s="198"/>
      <c r="W221" s="198"/>
      <c r="X221" s="198"/>
      <c r="Y221" s="183"/>
      <c r="Z221" s="36"/>
      <c r="AA221" s="193"/>
      <c r="AB221" s="193"/>
    </row>
    <row r="222" spans="1:28" s="187" customFormat="1" ht="24" customHeight="1" x14ac:dyDescent="0.15">
      <c r="A222" s="183"/>
      <c r="B222" s="33"/>
      <c r="C222" s="33"/>
      <c r="D222" s="192"/>
      <c r="E222" s="189"/>
      <c r="F222" s="33"/>
      <c r="G222" s="38"/>
      <c r="H222" s="183"/>
      <c r="I222" s="193"/>
      <c r="J222" s="40"/>
      <c r="K222" s="40"/>
      <c r="L222" s="40"/>
      <c r="M222" s="34"/>
      <c r="N222" s="34"/>
      <c r="O222" s="33"/>
      <c r="P222" s="192"/>
      <c r="Q222" s="192"/>
      <c r="R222" s="33"/>
      <c r="S222" s="33"/>
      <c r="T222" s="33"/>
      <c r="U222" s="198"/>
      <c r="V222" s="198"/>
      <c r="W222" s="198"/>
      <c r="X222" s="198"/>
      <c r="Y222" s="183"/>
      <c r="Z222" s="36"/>
      <c r="AA222" s="193"/>
      <c r="AB222" s="193"/>
    </row>
    <row r="223" spans="1:28" s="187" customFormat="1" ht="24" customHeight="1" x14ac:dyDescent="0.15">
      <c r="A223" s="183"/>
      <c r="B223" s="33"/>
      <c r="C223" s="33"/>
      <c r="D223" s="192"/>
      <c r="E223" s="189"/>
      <c r="F223" s="33"/>
      <c r="G223" s="38"/>
      <c r="H223" s="183"/>
      <c r="I223" s="193"/>
      <c r="J223" s="40"/>
      <c r="K223" s="40"/>
      <c r="L223" s="40"/>
      <c r="M223" s="34"/>
      <c r="N223" s="34"/>
      <c r="O223" s="33"/>
      <c r="P223" s="192"/>
      <c r="Q223" s="192"/>
      <c r="R223" s="33"/>
      <c r="S223" s="33"/>
      <c r="T223" s="33"/>
      <c r="U223" s="198"/>
      <c r="V223" s="198"/>
      <c r="W223" s="198"/>
      <c r="X223" s="198"/>
      <c r="Y223" s="183"/>
      <c r="Z223" s="36"/>
      <c r="AA223" s="193"/>
      <c r="AB223" s="193"/>
    </row>
    <row r="224" spans="1:28" s="187" customFormat="1" ht="24" customHeight="1" x14ac:dyDescent="0.15">
      <c r="A224" s="183"/>
      <c r="B224" s="33"/>
      <c r="C224" s="33"/>
      <c r="D224" s="192"/>
      <c r="E224" s="189"/>
      <c r="F224" s="33"/>
      <c r="G224" s="38"/>
      <c r="H224" s="183"/>
      <c r="I224" s="193"/>
      <c r="J224" s="40"/>
      <c r="K224" s="40"/>
      <c r="L224" s="40"/>
      <c r="M224" s="34"/>
      <c r="N224" s="34"/>
      <c r="O224" s="33"/>
      <c r="P224" s="192"/>
      <c r="Q224" s="192"/>
      <c r="R224" s="33"/>
      <c r="S224" s="33"/>
      <c r="T224" s="33"/>
      <c r="U224" s="197"/>
      <c r="V224" s="197"/>
      <c r="W224" s="197"/>
      <c r="X224" s="197"/>
      <c r="Y224" s="183"/>
      <c r="Z224" s="36"/>
      <c r="AA224" s="193"/>
      <c r="AB224" s="193"/>
    </row>
    <row r="225" spans="1:28" s="187" customFormat="1" ht="27.75" customHeight="1" x14ac:dyDescent="0.15">
      <c r="A225" s="183"/>
      <c r="B225" s="33"/>
      <c r="C225" s="33"/>
      <c r="D225" s="192"/>
      <c r="E225" s="189"/>
      <c r="F225" s="33"/>
      <c r="G225" s="38"/>
      <c r="H225" s="183"/>
      <c r="I225" s="188"/>
      <c r="J225" s="40"/>
      <c r="K225" s="40"/>
      <c r="L225" s="40"/>
      <c r="M225" s="34"/>
      <c r="N225" s="34"/>
      <c r="O225" s="33"/>
      <c r="P225" s="192"/>
      <c r="Q225" s="192"/>
      <c r="R225" s="192"/>
      <c r="S225" s="33"/>
      <c r="T225" s="33"/>
      <c r="U225" s="197"/>
      <c r="V225" s="197"/>
      <c r="W225" s="197"/>
      <c r="X225" s="197"/>
      <c r="Y225" s="183"/>
      <c r="Z225" s="36"/>
      <c r="AA225" s="193"/>
      <c r="AB225" s="193"/>
    </row>
    <row r="226" spans="1:28" s="187" customFormat="1" ht="24" customHeight="1" x14ac:dyDescent="0.15">
      <c r="A226" s="183"/>
      <c r="B226" s="33"/>
      <c r="C226" s="33"/>
      <c r="D226" s="188"/>
      <c r="E226" s="189"/>
      <c r="F226" s="33"/>
      <c r="G226" s="38"/>
      <c r="H226" s="183"/>
      <c r="I226" s="190"/>
      <c r="J226" s="40"/>
      <c r="K226" s="40"/>
      <c r="L226" s="40"/>
      <c r="M226" s="34"/>
      <c r="N226" s="34"/>
      <c r="O226" s="33"/>
      <c r="P226" s="192"/>
      <c r="Q226" s="192"/>
      <c r="R226" s="33"/>
      <c r="S226" s="33"/>
      <c r="T226" s="33"/>
      <c r="U226" s="202"/>
      <c r="V226" s="202"/>
      <c r="W226" s="202"/>
      <c r="X226" s="202"/>
      <c r="Y226" s="183"/>
      <c r="Z226" s="36"/>
      <c r="AA226" s="193"/>
      <c r="AB226" s="193"/>
    </row>
    <row r="227" spans="1:28" s="187" customFormat="1" ht="27.75" customHeight="1" x14ac:dyDescent="0.15">
      <c r="A227" s="183"/>
      <c r="B227" s="33"/>
      <c r="C227" s="33"/>
      <c r="D227" s="188"/>
      <c r="E227" s="189"/>
      <c r="F227" s="33"/>
      <c r="G227" s="38"/>
      <c r="H227" s="183"/>
      <c r="I227" s="34"/>
      <c r="J227" s="40"/>
      <c r="K227" s="40"/>
      <c r="L227" s="40"/>
      <c r="M227" s="34"/>
      <c r="N227" s="34"/>
      <c r="O227" s="33"/>
      <c r="P227" s="192"/>
      <c r="Q227" s="192"/>
      <c r="R227" s="33"/>
      <c r="S227" s="33"/>
      <c r="T227" s="33"/>
      <c r="U227" s="202"/>
      <c r="V227" s="202"/>
      <c r="W227" s="202"/>
      <c r="X227" s="202"/>
      <c r="Y227" s="183"/>
      <c r="Z227" s="36"/>
      <c r="AA227" s="37"/>
      <c r="AB227" s="37"/>
    </row>
    <row r="228" spans="1:28" s="187" customFormat="1" ht="24" customHeight="1" x14ac:dyDescent="0.15">
      <c r="A228" s="183"/>
      <c r="B228" s="33"/>
      <c r="C228" s="33"/>
      <c r="D228" s="33"/>
      <c r="E228" s="69"/>
      <c r="F228" s="33"/>
      <c r="G228" s="38"/>
      <c r="H228" s="183"/>
      <c r="I228" s="34"/>
      <c r="J228" s="40"/>
      <c r="K228" s="40"/>
      <c r="L228" s="40"/>
      <c r="M228" s="183"/>
      <c r="N228" s="183"/>
      <c r="O228" s="33"/>
      <c r="P228" s="34"/>
      <c r="Q228" s="34"/>
      <c r="R228" s="34"/>
      <c r="S228" s="34"/>
      <c r="T228" s="34"/>
      <c r="U228" s="39"/>
      <c r="V228" s="39"/>
      <c r="W228" s="39"/>
      <c r="X228" s="39"/>
      <c r="Y228" s="33"/>
      <c r="Z228" s="36"/>
      <c r="AA228" s="37"/>
      <c r="AB228" s="37"/>
    </row>
    <row r="229" spans="1:28" s="187" customFormat="1" ht="27.75" customHeight="1" x14ac:dyDescent="0.15">
      <c r="A229" s="183"/>
      <c r="B229" s="33"/>
      <c r="C229" s="33"/>
      <c r="D229" s="188"/>
      <c r="E229" s="189"/>
      <c r="F229" s="33"/>
      <c r="G229" s="38"/>
      <c r="H229" s="183"/>
      <c r="I229" s="34"/>
      <c r="J229" s="40"/>
      <c r="K229" s="40"/>
      <c r="L229" s="40"/>
      <c r="M229" s="34"/>
      <c r="N229" s="34"/>
      <c r="O229" s="33"/>
      <c r="P229" s="188"/>
      <c r="Q229" s="188"/>
      <c r="R229" s="33"/>
      <c r="S229" s="33"/>
      <c r="T229" s="33"/>
      <c r="U229" s="202"/>
      <c r="V229" s="202"/>
      <c r="W229" s="202"/>
      <c r="X229" s="202"/>
      <c r="Y229" s="183"/>
      <c r="Z229" s="36"/>
      <c r="AA229" s="37"/>
      <c r="AB229" s="37"/>
    </row>
    <row r="230" spans="1:28" s="187" customFormat="1" ht="29.25" customHeight="1" x14ac:dyDescent="0.15">
      <c r="A230" s="183"/>
      <c r="B230" s="33"/>
      <c r="C230" s="33"/>
      <c r="D230" s="33"/>
      <c r="E230" s="69"/>
      <c r="F230" s="33"/>
      <c r="G230" s="38"/>
      <c r="H230" s="183"/>
      <c r="I230" s="34"/>
      <c r="J230" s="40"/>
      <c r="K230" s="40"/>
      <c r="L230" s="40"/>
      <c r="M230" s="183"/>
      <c r="N230" s="183"/>
      <c r="O230" s="33"/>
      <c r="P230" s="192"/>
      <c r="Q230" s="192"/>
      <c r="R230" s="34"/>
      <c r="S230" s="34"/>
      <c r="T230" s="34"/>
      <c r="U230" s="198"/>
      <c r="V230" s="198"/>
      <c r="W230" s="198"/>
      <c r="X230" s="198"/>
      <c r="Y230" s="33"/>
      <c r="Z230" s="36"/>
      <c r="AA230" s="37"/>
      <c r="AB230" s="37"/>
    </row>
    <row r="231" spans="1:28" s="187" customFormat="1" ht="24" customHeight="1" x14ac:dyDescent="0.15">
      <c r="A231" s="183"/>
      <c r="B231" s="33"/>
      <c r="C231" s="33"/>
      <c r="D231" s="33"/>
      <c r="E231" s="69"/>
      <c r="F231" s="33"/>
      <c r="G231" s="38"/>
      <c r="H231" s="183"/>
      <c r="I231" s="34"/>
      <c r="J231" s="40"/>
      <c r="K231" s="40"/>
      <c r="L231" s="40"/>
      <c r="M231" s="183"/>
      <c r="N231" s="183"/>
      <c r="O231" s="33"/>
      <c r="P231" s="192"/>
      <c r="Q231" s="192"/>
      <c r="R231" s="34"/>
      <c r="S231" s="34"/>
      <c r="T231" s="34"/>
      <c r="U231" s="39"/>
      <c r="V231" s="39"/>
      <c r="W231" s="39"/>
      <c r="X231" s="39"/>
      <c r="Y231" s="33"/>
      <c r="Z231" s="36"/>
      <c r="AA231" s="37"/>
      <c r="AB231" s="37"/>
    </row>
    <row r="232" spans="1:28" s="187" customFormat="1" ht="24" customHeight="1" x14ac:dyDescent="0.15">
      <c r="A232" s="183"/>
      <c r="B232" s="33"/>
      <c r="C232" s="33"/>
      <c r="D232" s="33"/>
      <c r="E232" s="69"/>
      <c r="F232" s="33"/>
      <c r="G232" s="38"/>
      <c r="H232" s="183"/>
      <c r="I232" s="34"/>
      <c r="J232" s="40"/>
      <c r="K232" s="40"/>
      <c r="L232" s="40"/>
      <c r="M232" s="183"/>
      <c r="N232" s="183"/>
      <c r="O232" s="33"/>
      <c r="P232" s="192"/>
      <c r="Q232" s="192"/>
      <c r="R232" s="34"/>
      <c r="S232" s="34"/>
      <c r="T232" s="34"/>
      <c r="U232" s="198"/>
      <c r="V232" s="198"/>
      <c r="W232" s="198"/>
      <c r="X232" s="198"/>
      <c r="Y232" s="33"/>
      <c r="Z232" s="36"/>
      <c r="AA232" s="37"/>
      <c r="AB232" s="37"/>
    </row>
    <row r="233" spans="1:28" s="187" customFormat="1" ht="27.75" customHeight="1" x14ac:dyDescent="0.15">
      <c r="A233" s="183"/>
      <c r="B233" s="33"/>
      <c r="C233" s="184"/>
      <c r="D233" s="184"/>
      <c r="E233" s="196"/>
      <c r="F233" s="33"/>
      <c r="G233" s="38"/>
      <c r="H233" s="183"/>
      <c r="I233" s="34"/>
      <c r="J233" s="40"/>
      <c r="K233" s="40"/>
      <c r="L233" s="40"/>
      <c r="M233" s="34"/>
      <c r="N233" s="34"/>
      <c r="O233" s="33"/>
      <c r="P233" s="188"/>
      <c r="Q233" s="188"/>
      <c r="R233" s="33"/>
      <c r="S233" s="33"/>
      <c r="T233" s="33"/>
      <c r="U233" s="202"/>
      <c r="V233" s="202"/>
      <c r="W233" s="202"/>
      <c r="X233" s="202"/>
      <c r="Y233" s="183"/>
      <c r="Z233" s="36"/>
      <c r="AA233" s="37"/>
      <c r="AB233" s="37"/>
    </row>
    <row r="234" spans="1:28" s="187" customFormat="1" ht="27.75" customHeight="1" x14ac:dyDescent="0.15">
      <c r="A234" s="183"/>
      <c r="B234" s="33"/>
      <c r="C234" s="184"/>
      <c r="D234" s="184"/>
      <c r="E234" s="196"/>
      <c r="F234" s="33"/>
      <c r="G234" s="38"/>
      <c r="H234" s="183"/>
      <c r="I234" s="34"/>
      <c r="J234" s="40"/>
      <c r="K234" s="40"/>
      <c r="L234" s="40"/>
      <c r="M234" s="34"/>
      <c r="N234" s="34"/>
      <c r="O234" s="33"/>
      <c r="P234" s="188"/>
      <c r="Q234" s="188"/>
      <c r="R234" s="33"/>
      <c r="S234" s="33"/>
      <c r="T234" s="33"/>
      <c r="U234" s="202"/>
      <c r="V234" s="202"/>
      <c r="W234" s="202"/>
      <c r="X234" s="202"/>
      <c r="Y234" s="183"/>
      <c r="Z234" s="36"/>
      <c r="AA234" s="37"/>
      <c r="AB234" s="37"/>
    </row>
    <row r="235" spans="1:28" s="187" customFormat="1" ht="27.75" customHeight="1" x14ac:dyDescent="0.15">
      <c r="A235" s="183"/>
      <c r="B235" s="33"/>
      <c r="C235" s="184"/>
      <c r="D235" s="184"/>
      <c r="E235" s="189"/>
      <c r="F235" s="33"/>
      <c r="G235" s="38"/>
      <c r="H235" s="183"/>
      <c r="I235" s="34"/>
      <c r="J235" s="40"/>
      <c r="K235" s="40"/>
      <c r="L235" s="40"/>
      <c r="M235" s="34"/>
      <c r="N235" s="34"/>
      <c r="O235" s="33"/>
      <c r="P235" s="192"/>
      <c r="Q235" s="192"/>
      <c r="R235" s="33"/>
      <c r="U235" s="198"/>
      <c r="V235" s="198"/>
      <c r="W235" s="198"/>
      <c r="X235" s="198"/>
      <c r="Y235" s="183"/>
      <c r="Z235" s="36"/>
      <c r="AA235" s="37"/>
      <c r="AB235" s="37"/>
    </row>
    <row r="236" spans="1:28" s="187" customFormat="1" ht="27.75" customHeight="1" x14ac:dyDescent="0.15">
      <c r="A236" s="183"/>
      <c r="B236" s="33"/>
      <c r="C236" s="33"/>
      <c r="D236" s="192"/>
      <c r="E236" s="189"/>
      <c r="F236" s="33"/>
      <c r="G236" s="38"/>
      <c r="H236" s="183"/>
      <c r="I236" s="34"/>
      <c r="J236" s="40"/>
      <c r="K236" s="40"/>
      <c r="L236" s="40"/>
      <c r="M236" s="34"/>
      <c r="N236" s="34"/>
      <c r="O236" s="33"/>
      <c r="P236" s="192"/>
      <c r="Q236" s="192"/>
      <c r="R236" s="33"/>
      <c r="U236" s="198"/>
      <c r="V236" s="198"/>
      <c r="W236" s="198"/>
      <c r="X236" s="198"/>
      <c r="Y236" s="183"/>
      <c r="Z236" s="36"/>
      <c r="AA236" s="37"/>
      <c r="AB236" s="37"/>
    </row>
    <row r="237" spans="1:28" s="187" customFormat="1" ht="27.75" customHeight="1" x14ac:dyDescent="0.15">
      <c r="A237" s="183"/>
      <c r="B237" s="33"/>
      <c r="C237" s="33"/>
      <c r="D237" s="192"/>
      <c r="E237" s="189"/>
      <c r="F237" s="33"/>
      <c r="G237" s="38"/>
      <c r="H237" s="183"/>
      <c r="I237" s="34"/>
      <c r="J237" s="40"/>
      <c r="K237" s="40"/>
      <c r="L237" s="40"/>
      <c r="M237" s="34"/>
      <c r="N237" s="34"/>
      <c r="O237" s="33"/>
      <c r="P237" s="183"/>
      <c r="Q237" s="183"/>
      <c r="R237" s="33"/>
      <c r="U237" s="198"/>
      <c r="V237" s="198"/>
      <c r="W237" s="198"/>
      <c r="X237" s="198"/>
      <c r="Y237" s="183"/>
      <c r="Z237" s="36"/>
      <c r="AA237" s="37"/>
      <c r="AB237" s="37"/>
    </row>
    <row r="238" spans="1:28" s="187" customFormat="1" ht="27.75" customHeight="1" x14ac:dyDescent="0.15">
      <c r="A238" s="183"/>
      <c r="B238" s="33"/>
      <c r="C238" s="33"/>
      <c r="D238" s="192"/>
      <c r="E238" s="189"/>
      <c r="F238" s="33"/>
      <c r="G238" s="38"/>
      <c r="H238" s="183"/>
      <c r="I238" s="34"/>
      <c r="J238" s="40"/>
      <c r="K238" s="40"/>
      <c r="L238" s="40"/>
      <c r="M238" s="34"/>
      <c r="N238" s="34"/>
      <c r="O238" s="33"/>
      <c r="P238" s="183"/>
      <c r="Q238" s="183"/>
      <c r="R238" s="33"/>
      <c r="U238" s="198"/>
      <c r="V238" s="198"/>
      <c r="W238" s="198"/>
      <c r="X238" s="198"/>
      <c r="Y238" s="183"/>
      <c r="Z238" s="36"/>
      <c r="AA238" s="37"/>
      <c r="AB238" s="37"/>
    </row>
    <row r="239" spans="1:28" s="187" customFormat="1" ht="27.75" customHeight="1" x14ac:dyDescent="0.15">
      <c r="A239" s="183"/>
      <c r="B239" s="33"/>
      <c r="C239" s="33"/>
      <c r="D239" s="188"/>
      <c r="E239" s="189"/>
      <c r="F239" s="33"/>
      <c r="G239" s="38"/>
      <c r="H239" s="183"/>
      <c r="I239" s="34"/>
      <c r="J239" s="40"/>
      <c r="K239" s="40"/>
      <c r="L239" s="40"/>
      <c r="M239" s="34"/>
      <c r="N239" s="34"/>
      <c r="O239" s="33"/>
      <c r="P239" s="183"/>
      <c r="Q239" s="183"/>
      <c r="R239" s="33"/>
      <c r="U239" s="198"/>
      <c r="V239" s="198"/>
      <c r="W239" s="198"/>
      <c r="X239" s="198"/>
      <c r="Y239" s="183"/>
      <c r="Z239" s="36"/>
      <c r="AA239" s="37"/>
      <c r="AB239" s="37"/>
    </row>
    <row r="240" spans="1:28" s="187" customFormat="1" ht="27.75" customHeight="1" x14ac:dyDescent="0.15">
      <c r="A240" s="183"/>
      <c r="B240" s="33"/>
      <c r="C240" s="33"/>
      <c r="D240" s="188"/>
      <c r="E240" s="189"/>
      <c r="F240" s="33"/>
      <c r="G240" s="38"/>
      <c r="H240" s="183"/>
      <c r="I240" s="34"/>
      <c r="J240" s="40"/>
      <c r="K240" s="40"/>
      <c r="L240" s="40"/>
      <c r="M240" s="34"/>
      <c r="N240" s="34"/>
      <c r="O240" s="33"/>
      <c r="P240" s="183"/>
      <c r="Q240" s="183"/>
      <c r="R240" s="33"/>
      <c r="U240" s="198"/>
      <c r="V240" s="198"/>
      <c r="W240" s="198"/>
      <c r="X240" s="198"/>
      <c r="Y240" s="183"/>
      <c r="Z240" s="36"/>
      <c r="AA240" s="37"/>
      <c r="AB240" s="37"/>
    </row>
    <row r="241" spans="1:28" s="187" customFormat="1" ht="27.75" customHeight="1" x14ac:dyDescent="0.15">
      <c r="A241" s="183"/>
      <c r="B241" s="33"/>
      <c r="C241" s="33"/>
      <c r="D241" s="188"/>
      <c r="E241" s="189"/>
      <c r="F241" s="183"/>
      <c r="G241" s="38"/>
      <c r="H241" s="183"/>
      <c r="I241" s="34"/>
      <c r="J241" s="40"/>
      <c r="K241" s="40"/>
      <c r="L241" s="40"/>
      <c r="M241" s="34"/>
      <c r="N241" s="34"/>
      <c r="O241" s="33"/>
      <c r="P241" s="183"/>
      <c r="Q241" s="183"/>
      <c r="R241" s="33"/>
      <c r="U241" s="198"/>
      <c r="V241" s="198"/>
      <c r="W241" s="198"/>
      <c r="X241" s="198"/>
      <c r="Y241" s="183"/>
      <c r="Z241" s="36"/>
      <c r="AA241" s="37"/>
      <c r="AB241" s="37"/>
    </row>
    <row r="242" spans="1:28" s="187" customFormat="1" ht="27.75" customHeight="1" x14ac:dyDescent="0.15">
      <c r="A242" s="183"/>
      <c r="B242" s="33"/>
      <c r="C242" s="33"/>
      <c r="D242" s="188"/>
      <c r="E242" s="189"/>
      <c r="F242" s="33"/>
      <c r="G242" s="38"/>
      <c r="H242" s="183"/>
      <c r="I242" s="34"/>
      <c r="J242" s="40"/>
      <c r="K242" s="40"/>
      <c r="L242" s="40"/>
      <c r="M242" s="34"/>
      <c r="N242" s="34"/>
      <c r="O242" s="33"/>
      <c r="P242" s="183"/>
      <c r="Q242" s="183"/>
      <c r="R242" s="33"/>
      <c r="U242" s="198"/>
      <c r="V242" s="198"/>
      <c r="W242" s="198"/>
      <c r="X242" s="198"/>
      <c r="Y242" s="183"/>
      <c r="Z242" s="36"/>
      <c r="AA242" s="37"/>
      <c r="AB242" s="37"/>
    </row>
    <row r="243" spans="1:28" ht="24" customHeight="1" x14ac:dyDescent="0.15">
      <c r="A243" s="183"/>
      <c r="B243" s="183"/>
      <c r="C243" s="183"/>
      <c r="D243" s="192"/>
      <c r="E243" s="189"/>
      <c r="F243" s="33"/>
      <c r="G243" s="38"/>
      <c r="H243" s="183"/>
      <c r="I243" s="203"/>
      <c r="J243" s="40"/>
      <c r="K243" s="40"/>
      <c r="L243" s="40"/>
      <c r="M243" s="183"/>
      <c r="N243" s="183"/>
      <c r="O243" s="33"/>
      <c r="P243" s="34"/>
      <c r="Q243" s="34"/>
      <c r="R243" s="183"/>
      <c r="S243" s="183"/>
      <c r="T243" s="183"/>
      <c r="U243" s="185"/>
      <c r="V243" s="185"/>
      <c r="W243" s="185"/>
      <c r="X243" s="185"/>
      <c r="Y243" s="33"/>
      <c r="Z243" s="36"/>
      <c r="AA243" s="204"/>
      <c r="AB243" s="204"/>
    </row>
    <row r="244" spans="1:28" s="187" customFormat="1" ht="24" customHeight="1" x14ac:dyDescent="0.15">
      <c r="A244" s="183"/>
      <c r="B244" s="33"/>
      <c r="C244" s="33"/>
      <c r="D244" s="192"/>
      <c r="E244" s="189"/>
      <c r="F244" s="33"/>
      <c r="G244" s="38"/>
      <c r="H244" s="183"/>
      <c r="I244" s="33"/>
      <c r="J244" s="40"/>
      <c r="K244" s="40"/>
      <c r="L244" s="40"/>
      <c r="M244" s="183"/>
      <c r="N244" s="34"/>
      <c r="O244" s="33"/>
      <c r="P244" s="34"/>
      <c r="Q244" s="34"/>
      <c r="R244" s="205"/>
      <c r="S244" s="33"/>
      <c r="T244" s="33"/>
      <c r="U244" s="39"/>
      <c r="V244" s="39"/>
      <c r="W244" s="39"/>
      <c r="X244" s="39"/>
      <c r="Y244" s="33"/>
      <c r="Z244" s="36"/>
      <c r="AA244" s="37"/>
      <c r="AB244" s="37"/>
    </row>
    <row r="245" spans="1:28" s="187" customFormat="1" ht="24" customHeight="1" x14ac:dyDescent="0.15">
      <c r="A245" s="183"/>
      <c r="B245" s="183"/>
      <c r="C245" s="183"/>
      <c r="D245" s="192"/>
      <c r="E245" s="206"/>
      <c r="F245" s="33"/>
      <c r="G245" s="207"/>
      <c r="H245" s="183"/>
      <c r="I245" s="203"/>
      <c r="J245" s="40"/>
      <c r="K245" s="40"/>
      <c r="L245" s="40"/>
      <c r="M245" s="183"/>
      <c r="N245" s="183"/>
      <c r="O245" s="33"/>
      <c r="P245" s="208"/>
      <c r="Q245" s="208"/>
      <c r="R245" s="183"/>
      <c r="S245" s="183"/>
      <c r="T245" s="183"/>
      <c r="U245" s="185"/>
      <c r="V245" s="185"/>
      <c r="W245" s="185"/>
      <c r="X245" s="185"/>
      <c r="Y245" s="34"/>
      <c r="Z245" s="36"/>
      <c r="AA245" s="203"/>
      <c r="AB245" s="203"/>
    </row>
    <row r="246" spans="1:28" s="187" customFormat="1" ht="24" customHeight="1" x14ac:dyDescent="0.15">
      <c r="A246" s="183"/>
      <c r="B246" s="183"/>
      <c r="C246" s="183"/>
      <c r="D246" s="33"/>
      <c r="E246" s="206"/>
      <c r="F246" s="33"/>
      <c r="G246" s="38"/>
      <c r="H246" s="183"/>
      <c r="I246" s="183"/>
      <c r="J246" s="40"/>
      <c r="K246" s="40"/>
      <c r="L246" s="40"/>
      <c r="M246" s="183"/>
      <c r="N246" s="183"/>
      <c r="O246" s="33"/>
      <c r="P246" s="208"/>
      <c r="Q246" s="208"/>
      <c r="R246" s="183"/>
      <c r="S246" s="183"/>
      <c r="T246" s="183"/>
      <c r="U246" s="185"/>
      <c r="V246" s="185"/>
      <c r="W246" s="185"/>
      <c r="X246" s="185"/>
      <c r="Y246" s="33"/>
      <c r="Z246" s="36"/>
      <c r="AA246" s="204"/>
      <c r="AB246" s="204"/>
    </row>
    <row r="247" spans="1:28" ht="24" customHeight="1" x14ac:dyDescent="0.15">
      <c r="A247" s="183"/>
      <c r="B247" s="183"/>
      <c r="C247" s="33"/>
      <c r="D247" s="33"/>
      <c r="E247" s="209"/>
      <c r="F247" s="33"/>
      <c r="G247" s="38"/>
      <c r="H247" s="183"/>
      <c r="I247" s="203"/>
      <c r="J247" s="40"/>
      <c r="K247" s="40"/>
      <c r="L247" s="40"/>
      <c r="M247" s="183"/>
      <c r="N247" s="183"/>
      <c r="O247" s="33"/>
      <c r="P247" s="210"/>
      <c r="Q247" s="210"/>
      <c r="R247" s="183"/>
      <c r="S247" s="183"/>
      <c r="T247" s="183"/>
      <c r="U247" s="185"/>
      <c r="V247" s="185"/>
      <c r="W247" s="185"/>
      <c r="X247" s="185"/>
      <c r="Y247" s="33"/>
      <c r="Z247" s="36"/>
      <c r="AA247" s="37"/>
      <c r="AB247" s="37"/>
    </row>
    <row r="248" spans="1:28" ht="24" customHeight="1" x14ac:dyDescent="0.15">
      <c r="A248" s="183"/>
      <c r="B248" s="183"/>
      <c r="C248" s="183"/>
      <c r="D248" s="192"/>
      <c r="E248" s="189"/>
      <c r="F248" s="33"/>
      <c r="G248" s="38"/>
      <c r="H248" s="183"/>
      <c r="I248" s="188"/>
      <c r="J248" s="40"/>
      <c r="K248" s="40"/>
      <c r="L248" s="40"/>
      <c r="M248" s="183"/>
      <c r="N248" s="183"/>
      <c r="O248" s="33"/>
      <c r="P248" s="34"/>
      <c r="Q248" s="34"/>
      <c r="R248" s="183"/>
      <c r="S248" s="183"/>
      <c r="T248" s="183"/>
      <c r="U248" s="185"/>
      <c r="V248" s="185"/>
      <c r="W248" s="185"/>
      <c r="X248" s="185"/>
      <c r="Y248" s="33"/>
      <c r="Z248" s="36"/>
      <c r="AA248" s="37"/>
      <c r="AB248" s="37"/>
    </row>
    <row r="249" spans="1:28" ht="24" customHeight="1" x14ac:dyDescent="0.15">
      <c r="A249" s="183"/>
      <c r="B249" s="183"/>
      <c r="C249" s="183"/>
      <c r="D249" s="192"/>
      <c r="E249" s="189"/>
      <c r="F249" s="33"/>
      <c r="G249" s="38"/>
      <c r="H249" s="183"/>
      <c r="I249" s="188"/>
      <c r="J249" s="40"/>
      <c r="K249" s="40"/>
      <c r="L249" s="40"/>
      <c r="M249" s="183"/>
      <c r="N249" s="183"/>
      <c r="O249" s="33"/>
      <c r="P249" s="210"/>
      <c r="Q249" s="210"/>
      <c r="R249" s="183"/>
      <c r="S249" s="183"/>
      <c r="T249" s="183"/>
      <c r="U249" s="185"/>
      <c r="V249" s="185"/>
      <c r="W249" s="185"/>
      <c r="X249" s="185"/>
      <c r="Y249" s="33"/>
      <c r="Z249" s="36"/>
      <c r="AA249" s="37"/>
      <c r="AB249" s="37"/>
    </row>
    <row r="250" spans="1:28" ht="24" customHeight="1" x14ac:dyDescent="0.15">
      <c r="A250" s="183"/>
      <c r="B250" s="183"/>
      <c r="C250" s="183"/>
      <c r="D250" s="192"/>
      <c r="E250" s="189"/>
      <c r="F250" s="193"/>
      <c r="G250" s="38"/>
      <c r="H250" s="183"/>
      <c r="I250" s="193"/>
      <c r="J250" s="193"/>
      <c r="K250" s="193"/>
      <c r="L250" s="193"/>
      <c r="M250" s="193"/>
      <c r="N250" s="193"/>
      <c r="O250" s="193"/>
      <c r="P250" s="192"/>
      <c r="Q250" s="192"/>
      <c r="R250" s="183"/>
      <c r="S250" s="183"/>
      <c r="T250" s="183"/>
      <c r="U250" s="185"/>
      <c r="V250" s="185"/>
      <c r="W250" s="185"/>
      <c r="X250" s="185"/>
      <c r="Y250" s="33"/>
      <c r="Z250" s="36"/>
      <c r="AA250" s="193"/>
      <c r="AB250" s="193"/>
    </row>
    <row r="251" spans="1:28" s="187" customFormat="1" ht="24" customHeight="1" x14ac:dyDescent="0.15">
      <c r="A251" s="183"/>
      <c r="B251" s="183"/>
      <c r="C251" s="183"/>
      <c r="D251" s="188"/>
      <c r="E251" s="189"/>
      <c r="F251" s="193"/>
      <c r="G251" s="38"/>
      <c r="H251" s="183"/>
      <c r="I251" s="193"/>
      <c r="J251" s="193"/>
      <c r="K251" s="193"/>
      <c r="L251" s="193"/>
      <c r="M251" s="193"/>
      <c r="N251" s="193"/>
      <c r="O251" s="193"/>
      <c r="P251" s="192"/>
      <c r="Q251" s="192"/>
      <c r="R251" s="183"/>
      <c r="S251" s="183"/>
      <c r="T251" s="183"/>
      <c r="U251" s="185"/>
      <c r="V251" s="185"/>
      <c r="W251" s="185"/>
      <c r="X251" s="185"/>
      <c r="Y251" s="33"/>
      <c r="Z251" s="36"/>
      <c r="AA251" s="193"/>
      <c r="AB251" s="193"/>
    </row>
    <row r="252" spans="1:28" s="187" customFormat="1" ht="24" customHeight="1" x14ac:dyDescent="0.15">
      <c r="A252" s="183"/>
      <c r="B252" s="33"/>
      <c r="C252" s="33"/>
      <c r="D252" s="188"/>
      <c r="E252" s="189"/>
      <c r="F252" s="193"/>
      <c r="G252" s="38"/>
      <c r="H252" s="183"/>
      <c r="I252" s="193"/>
      <c r="J252" s="193"/>
      <c r="K252" s="193"/>
      <c r="L252" s="193"/>
      <c r="M252" s="193"/>
      <c r="N252" s="193"/>
      <c r="O252" s="193"/>
      <c r="P252" s="34"/>
      <c r="Q252" s="34"/>
      <c r="R252" s="34"/>
      <c r="S252" s="34"/>
      <c r="T252" s="34"/>
      <c r="U252" s="39"/>
      <c r="V252" s="39"/>
      <c r="W252" s="39"/>
      <c r="X252" s="39"/>
      <c r="Y252" s="33"/>
      <c r="Z252" s="36"/>
      <c r="AA252" s="193"/>
      <c r="AB252" s="193"/>
    </row>
    <row r="253" spans="1:28" s="187" customFormat="1" ht="24" customHeight="1" x14ac:dyDescent="0.15">
      <c r="A253" s="183"/>
      <c r="B253" s="33"/>
      <c r="C253" s="33"/>
      <c r="D253" s="192"/>
      <c r="E253" s="189"/>
      <c r="F253" s="193"/>
      <c r="G253" s="38"/>
      <c r="H253" s="183"/>
      <c r="I253" s="193"/>
      <c r="J253" s="193"/>
      <c r="K253" s="193"/>
      <c r="L253" s="193"/>
      <c r="M253" s="193"/>
      <c r="N253" s="193"/>
      <c r="O253" s="193"/>
      <c r="P253" s="34"/>
      <c r="Q253" s="34"/>
      <c r="R253" s="34"/>
      <c r="S253" s="34"/>
      <c r="T253" s="34"/>
      <c r="U253" s="39"/>
      <c r="V253" s="39"/>
      <c r="W253" s="39"/>
      <c r="X253" s="39"/>
      <c r="Y253" s="33"/>
      <c r="Z253" s="36"/>
      <c r="AA253" s="193"/>
      <c r="AB253" s="193"/>
    </row>
    <row r="254" spans="1:28" s="187" customFormat="1" ht="24" customHeight="1" x14ac:dyDescent="0.15">
      <c r="A254" s="183"/>
      <c r="B254" s="33"/>
      <c r="C254" s="33"/>
      <c r="D254" s="188"/>
      <c r="E254" s="189"/>
      <c r="F254" s="193"/>
      <c r="G254" s="38"/>
      <c r="H254" s="183"/>
      <c r="I254" s="193"/>
      <c r="J254" s="193"/>
      <c r="K254" s="193"/>
      <c r="L254" s="193"/>
      <c r="M254" s="193"/>
      <c r="O254" s="193"/>
      <c r="P254" s="193"/>
      <c r="Q254" s="193"/>
      <c r="R254" s="33"/>
      <c r="S254" s="33"/>
      <c r="T254" s="33"/>
      <c r="U254" s="39"/>
      <c r="V254" s="39"/>
      <c r="W254" s="39"/>
      <c r="X254" s="39"/>
      <c r="Y254" s="33"/>
      <c r="Z254" s="36"/>
      <c r="AA254" s="193"/>
      <c r="AB254" s="193"/>
    </row>
    <row r="255" spans="1:28" s="187" customFormat="1" ht="24" customHeight="1" x14ac:dyDescent="0.15">
      <c r="A255" s="183"/>
      <c r="B255" s="33"/>
      <c r="C255" s="33"/>
      <c r="D255" s="188"/>
      <c r="E255" s="189"/>
      <c r="F255" s="193"/>
      <c r="G255" s="38"/>
      <c r="H255" s="183"/>
      <c r="I255" s="193"/>
      <c r="J255" s="193"/>
      <c r="K255" s="193"/>
      <c r="L255" s="193"/>
      <c r="M255" s="193"/>
      <c r="O255" s="193"/>
      <c r="P255" s="188"/>
      <c r="Q255" s="188"/>
      <c r="R255" s="33"/>
      <c r="S255" s="33"/>
      <c r="T255" s="33"/>
      <c r="U255" s="39"/>
      <c r="V255" s="39"/>
      <c r="W255" s="39"/>
      <c r="X255" s="39"/>
      <c r="Y255" s="33"/>
      <c r="Z255" s="36"/>
      <c r="AA255" s="193"/>
      <c r="AB255" s="193"/>
    </row>
    <row r="256" spans="1:28" s="187" customFormat="1" ht="24" customHeight="1" x14ac:dyDescent="0.15">
      <c r="A256" s="183"/>
      <c r="B256" s="184"/>
      <c r="C256" s="184"/>
      <c r="D256" s="188"/>
      <c r="E256" s="189"/>
      <c r="F256" s="193"/>
      <c r="G256" s="38"/>
      <c r="H256" s="183"/>
      <c r="I256" s="193"/>
      <c r="J256" s="193"/>
      <c r="K256" s="193"/>
      <c r="L256" s="193"/>
      <c r="M256" s="193"/>
      <c r="O256" s="193"/>
      <c r="P256" s="192"/>
      <c r="Q256" s="192"/>
      <c r="R256" s="33"/>
      <c r="S256" s="34"/>
      <c r="T256" s="34"/>
      <c r="U256" s="39"/>
      <c r="V256" s="39"/>
      <c r="W256" s="39"/>
      <c r="X256" s="39"/>
      <c r="Y256" s="33"/>
      <c r="Z256" s="36"/>
      <c r="AA256" s="193"/>
      <c r="AB256" s="193"/>
    </row>
    <row r="257" spans="1:28" s="187" customFormat="1" ht="24" customHeight="1" x14ac:dyDescent="0.15">
      <c r="A257" s="183"/>
      <c r="B257" s="33"/>
      <c r="C257" s="33"/>
      <c r="D257" s="188"/>
      <c r="E257" s="189"/>
      <c r="F257" s="193"/>
      <c r="G257" s="38"/>
      <c r="H257" s="183"/>
      <c r="I257" s="193"/>
      <c r="J257" s="193"/>
      <c r="K257" s="193"/>
      <c r="L257" s="193"/>
      <c r="M257" s="193"/>
      <c r="O257" s="193"/>
      <c r="P257" s="193"/>
      <c r="Q257" s="193"/>
      <c r="R257" s="34"/>
      <c r="S257" s="34"/>
      <c r="T257" s="34"/>
      <c r="U257" s="39"/>
      <c r="V257" s="39"/>
      <c r="W257" s="39"/>
      <c r="X257" s="39"/>
      <c r="Y257" s="33"/>
      <c r="Z257" s="36"/>
      <c r="AA257" s="193"/>
      <c r="AB257" s="193"/>
    </row>
    <row r="258" spans="1:28" s="187" customFormat="1" ht="24" customHeight="1" x14ac:dyDescent="0.15">
      <c r="A258" s="183"/>
      <c r="B258" s="33"/>
      <c r="C258" s="33"/>
      <c r="D258" s="188"/>
      <c r="E258" s="189"/>
      <c r="F258" s="193"/>
      <c r="G258" s="38"/>
      <c r="H258" s="183"/>
      <c r="I258" s="193"/>
      <c r="J258" s="193"/>
      <c r="K258" s="193"/>
      <c r="L258" s="193"/>
      <c r="M258" s="193"/>
      <c r="O258" s="193"/>
      <c r="P258" s="193"/>
      <c r="Q258" s="193"/>
      <c r="R258" s="34"/>
      <c r="S258" s="34"/>
      <c r="T258" s="34"/>
      <c r="U258" s="39"/>
      <c r="V258" s="39"/>
      <c r="W258" s="39"/>
      <c r="X258" s="39"/>
      <c r="Y258" s="33"/>
      <c r="Z258" s="36"/>
      <c r="AA258" s="193"/>
      <c r="AB258" s="193"/>
    </row>
    <row r="259" spans="1:28" s="187" customFormat="1" ht="24" customHeight="1" x14ac:dyDescent="0.15">
      <c r="A259" s="183"/>
      <c r="B259" s="33"/>
      <c r="C259" s="33"/>
      <c r="D259" s="193"/>
      <c r="E259" s="199"/>
      <c r="F259" s="183"/>
      <c r="G259" s="38"/>
      <c r="H259" s="183"/>
      <c r="I259" s="193"/>
      <c r="J259" s="193"/>
      <c r="K259" s="193"/>
      <c r="L259" s="193"/>
      <c r="M259" s="193"/>
      <c r="N259" s="193"/>
      <c r="O259" s="33"/>
      <c r="P259" s="34"/>
      <c r="Q259" s="34"/>
      <c r="R259" s="34"/>
      <c r="S259" s="34"/>
      <c r="T259" s="34"/>
      <c r="U259" s="39"/>
      <c r="V259" s="39"/>
      <c r="W259" s="39"/>
      <c r="X259" s="39"/>
      <c r="Y259" s="33"/>
      <c r="Z259" s="36"/>
      <c r="AA259" s="193"/>
      <c r="AB259" s="193"/>
    </row>
    <row r="260" spans="1:28" ht="24" customHeight="1" x14ac:dyDescent="0.15">
      <c r="A260" s="183"/>
      <c r="B260" s="183"/>
      <c r="C260" s="42"/>
      <c r="D260" s="193"/>
      <c r="E260" s="199"/>
      <c r="F260" s="183"/>
      <c r="G260" s="38"/>
      <c r="H260" s="183"/>
      <c r="I260" s="193"/>
      <c r="J260" s="193"/>
      <c r="K260" s="193"/>
      <c r="L260" s="193"/>
      <c r="M260" s="193"/>
      <c r="N260" s="193"/>
      <c r="O260" s="33"/>
      <c r="P260" s="34"/>
      <c r="Q260" s="34"/>
      <c r="R260" s="183"/>
      <c r="S260" s="183"/>
      <c r="T260" s="183"/>
      <c r="U260" s="185"/>
      <c r="V260" s="185"/>
      <c r="W260" s="185"/>
      <c r="X260" s="185"/>
      <c r="Y260" s="33"/>
      <c r="Z260" s="36"/>
      <c r="AA260" s="193"/>
      <c r="AB260" s="193"/>
    </row>
    <row r="261" spans="1:28" ht="24" customHeight="1" x14ac:dyDescent="0.15">
      <c r="A261" s="183"/>
      <c r="B261" s="183"/>
      <c r="C261" s="205"/>
      <c r="D261" s="193"/>
      <c r="E261" s="199"/>
      <c r="F261" s="183"/>
      <c r="G261" s="38"/>
      <c r="H261" s="183"/>
      <c r="I261" s="193"/>
      <c r="J261" s="193"/>
      <c r="K261" s="193"/>
      <c r="L261" s="193"/>
      <c r="M261" s="193"/>
      <c r="N261" s="193"/>
      <c r="O261" s="33"/>
      <c r="P261" s="34"/>
      <c r="Q261" s="34"/>
      <c r="R261" s="186"/>
      <c r="S261" s="183"/>
      <c r="T261" s="183"/>
      <c r="U261" s="185"/>
      <c r="V261" s="185"/>
      <c r="W261" s="185"/>
      <c r="X261" s="185"/>
      <c r="Y261" s="33"/>
      <c r="Z261" s="36"/>
      <c r="AA261" s="193"/>
      <c r="AB261" s="193"/>
    </row>
    <row r="262" spans="1:28" ht="24" customHeight="1" x14ac:dyDescent="0.15">
      <c r="A262" s="183"/>
      <c r="B262" s="183"/>
      <c r="C262" s="186"/>
      <c r="D262" s="193"/>
      <c r="E262" s="199"/>
      <c r="F262" s="33"/>
      <c r="G262" s="38"/>
      <c r="H262" s="183"/>
      <c r="I262" s="193"/>
      <c r="J262" s="193"/>
      <c r="K262" s="193"/>
      <c r="L262" s="193"/>
      <c r="M262" s="193"/>
      <c r="N262" s="193"/>
      <c r="O262" s="33"/>
      <c r="Y262" s="33"/>
      <c r="Z262" s="36"/>
      <c r="AA262" s="193"/>
      <c r="AB262" s="193"/>
    </row>
    <row r="263" spans="1:28" s="187" customFormat="1" ht="24" customHeight="1" x14ac:dyDescent="0.15">
      <c r="A263" s="183"/>
      <c r="B263" s="33"/>
      <c r="C263" s="186"/>
      <c r="D263" s="188"/>
      <c r="E263" s="189"/>
      <c r="F263" s="183"/>
      <c r="G263" s="38"/>
      <c r="H263" s="183"/>
      <c r="I263" s="193"/>
      <c r="J263" s="193"/>
      <c r="K263" s="193"/>
      <c r="L263" s="193"/>
      <c r="N263" s="188"/>
      <c r="O263" s="33"/>
      <c r="P263" s="193"/>
      <c r="Q263" s="193"/>
      <c r="R263" s="183"/>
      <c r="S263" s="183"/>
      <c r="T263" s="183"/>
      <c r="U263" s="185"/>
      <c r="V263" s="185"/>
      <c r="W263" s="185"/>
      <c r="X263" s="185"/>
      <c r="Y263" s="33"/>
      <c r="Z263" s="36"/>
      <c r="AA263" s="193"/>
      <c r="AB263" s="193"/>
    </row>
    <row r="264" spans="1:28" s="187" customFormat="1" ht="24" customHeight="1" x14ac:dyDescent="0.15">
      <c r="A264" s="183"/>
      <c r="B264" s="33"/>
      <c r="C264" s="186"/>
      <c r="D264" s="193"/>
      <c r="E264" s="199"/>
      <c r="F264" s="183"/>
      <c r="G264" s="38"/>
      <c r="H264" s="183"/>
      <c r="I264" s="193"/>
      <c r="J264" s="193"/>
      <c r="K264" s="193"/>
      <c r="L264" s="193"/>
      <c r="N264" s="188"/>
      <c r="O264" s="33"/>
      <c r="U264" s="212"/>
      <c r="V264" s="212"/>
      <c r="W264" s="212"/>
      <c r="X264" s="212"/>
      <c r="Y264" s="33"/>
      <c r="Z264" s="36"/>
      <c r="AA264" s="193"/>
      <c r="AB264" s="193"/>
    </row>
    <row r="265" spans="1:28" s="187" customFormat="1" ht="24" customHeight="1" x14ac:dyDescent="0.15">
      <c r="A265" s="183"/>
      <c r="B265" s="183"/>
      <c r="C265" s="183"/>
      <c r="D265" s="33"/>
      <c r="E265" s="206"/>
      <c r="F265" s="33"/>
      <c r="G265" s="38"/>
      <c r="H265" s="183"/>
      <c r="I265" s="183"/>
      <c r="J265" s="40"/>
      <c r="K265" s="40"/>
      <c r="L265" s="40"/>
      <c r="M265" s="183"/>
      <c r="N265" s="183"/>
      <c r="O265" s="33"/>
      <c r="P265" s="34"/>
      <c r="Q265" s="34"/>
      <c r="R265" s="183"/>
      <c r="S265" s="183"/>
      <c r="T265" s="183"/>
      <c r="U265" s="185"/>
      <c r="V265" s="185"/>
      <c r="W265" s="185"/>
      <c r="X265" s="185"/>
      <c r="Y265" s="33"/>
      <c r="Z265" s="36"/>
      <c r="AA265" s="204"/>
      <c r="AB265" s="204"/>
    </row>
    <row r="266" spans="1:28" s="187" customFormat="1" ht="24" customHeight="1" x14ac:dyDescent="0.15">
      <c r="A266" s="183"/>
      <c r="B266" s="183"/>
      <c r="C266" s="183"/>
      <c r="D266" s="33"/>
      <c r="E266" s="206"/>
      <c r="F266" s="33"/>
      <c r="G266" s="38"/>
      <c r="H266" s="183"/>
      <c r="I266" s="183"/>
      <c r="J266" s="40"/>
      <c r="K266" s="40"/>
      <c r="L266" s="40"/>
      <c r="M266" s="183"/>
      <c r="N266" s="183"/>
      <c r="O266" s="33"/>
      <c r="P266" s="34"/>
      <c r="Q266" s="34"/>
      <c r="R266" s="183"/>
      <c r="S266" s="183"/>
      <c r="T266" s="183"/>
      <c r="U266" s="185"/>
      <c r="V266" s="185"/>
      <c r="W266" s="185"/>
      <c r="X266" s="185"/>
      <c r="Y266" s="33"/>
      <c r="Z266" s="36"/>
      <c r="AA266" s="204"/>
      <c r="AB266" s="204"/>
    </row>
    <row r="267" spans="1:28" s="187" customFormat="1" ht="24" customHeight="1" x14ac:dyDescent="0.15">
      <c r="A267" s="183"/>
      <c r="B267" s="183"/>
      <c r="C267" s="183"/>
      <c r="D267" s="33"/>
      <c r="E267" s="206"/>
      <c r="F267" s="33"/>
      <c r="G267" s="38"/>
      <c r="H267" s="183"/>
      <c r="I267" s="183"/>
      <c r="J267" s="40"/>
      <c r="K267" s="40"/>
      <c r="L267" s="40"/>
      <c r="M267" s="183"/>
      <c r="N267" s="183"/>
      <c r="O267" s="33"/>
      <c r="P267" s="34"/>
      <c r="Q267" s="34"/>
      <c r="R267" s="183"/>
      <c r="S267" s="183"/>
      <c r="T267" s="183"/>
      <c r="U267" s="185"/>
      <c r="V267" s="185"/>
      <c r="W267" s="185"/>
      <c r="X267" s="185"/>
      <c r="Y267" s="33"/>
      <c r="Z267" s="36"/>
      <c r="AA267" s="204"/>
      <c r="AB267" s="204"/>
    </row>
    <row r="268" spans="1:28" s="187" customFormat="1" ht="24" customHeight="1" x14ac:dyDescent="0.15">
      <c r="A268" s="183"/>
      <c r="B268" s="183"/>
      <c r="C268" s="183"/>
      <c r="D268" s="33"/>
      <c r="E268" s="206"/>
      <c r="F268" s="33"/>
      <c r="G268" s="38"/>
      <c r="H268" s="183"/>
      <c r="I268" s="183"/>
      <c r="J268" s="40"/>
      <c r="K268" s="40"/>
      <c r="L268" s="40"/>
      <c r="M268" s="183"/>
      <c r="N268" s="183"/>
      <c r="O268" s="33"/>
      <c r="P268" s="34"/>
      <c r="Q268" s="34"/>
      <c r="R268" s="183"/>
      <c r="S268" s="183"/>
      <c r="T268" s="183"/>
      <c r="U268" s="185"/>
      <c r="V268" s="185"/>
      <c r="W268" s="185"/>
      <c r="X268" s="185"/>
      <c r="Y268" s="33"/>
      <c r="Z268" s="36"/>
      <c r="AA268" s="204"/>
      <c r="AB268" s="204"/>
    </row>
    <row r="269" spans="1:28" ht="24" customHeight="1" x14ac:dyDescent="0.15">
      <c r="A269" s="183"/>
      <c r="E269" s="209"/>
      <c r="F269" s="33"/>
      <c r="G269" s="207"/>
      <c r="H269" s="183"/>
      <c r="I269" s="203"/>
      <c r="J269" s="40"/>
      <c r="K269" s="40"/>
      <c r="L269" s="40"/>
      <c r="M269" s="183"/>
      <c r="N269" s="183"/>
      <c r="O269" s="33"/>
      <c r="P269" s="183"/>
      <c r="Q269" s="183"/>
      <c r="R269" s="183"/>
      <c r="S269" s="183"/>
      <c r="T269" s="183"/>
      <c r="U269" s="185"/>
      <c r="V269" s="185"/>
      <c r="W269" s="185"/>
      <c r="X269" s="185"/>
      <c r="Y269" s="33"/>
      <c r="Z269" s="36"/>
      <c r="AA269" s="203"/>
      <c r="AB269" s="203"/>
    </row>
    <row r="270" spans="1:28" ht="24" customHeight="1" x14ac:dyDescent="0.15">
      <c r="A270" s="183"/>
      <c r="E270" s="209"/>
      <c r="F270" s="33"/>
      <c r="G270" s="207"/>
      <c r="H270" s="183"/>
      <c r="I270" s="203"/>
      <c r="J270" s="40"/>
      <c r="K270" s="40"/>
      <c r="L270" s="40"/>
      <c r="M270" s="183"/>
      <c r="N270" s="183"/>
      <c r="O270" s="33"/>
      <c r="P270" s="183"/>
      <c r="Q270" s="183"/>
      <c r="R270" s="183"/>
      <c r="S270" s="183"/>
      <c r="T270" s="183"/>
      <c r="U270" s="185"/>
      <c r="V270" s="185"/>
      <c r="W270" s="185"/>
      <c r="X270" s="185"/>
      <c r="Y270" s="33"/>
      <c r="Z270" s="36"/>
      <c r="AA270" s="203"/>
      <c r="AB270" s="203"/>
    </row>
    <row r="271" spans="1:28" ht="24" customHeight="1" x14ac:dyDescent="0.15">
      <c r="A271" s="183"/>
      <c r="D271" s="33"/>
      <c r="E271" s="209"/>
      <c r="F271" s="33"/>
      <c r="G271" s="207"/>
      <c r="H271" s="183"/>
      <c r="I271" s="203"/>
      <c r="J271" s="40"/>
      <c r="K271" s="40"/>
      <c r="L271" s="40"/>
      <c r="M271" s="183"/>
      <c r="N271" s="183"/>
      <c r="O271" s="33"/>
      <c r="P271" s="183"/>
      <c r="Q271" s="183"/>
      <c r="R271" s="183"/>
      <c r="S271" s="183"/>
      <c r="T271" s="183"/>
      <c r="U271" s="185"/>
      <c r="V271" s="185"/>
      <c r="W271" s="185"/>
      <c r="X271" s="185"/>
      <c r="Y271" s="33"/>
      <c r="Z271" s="36"/>
      <c r="AA271" s="203"/>
      <c r="AB271" s="203"/>
    </row>
    <row r="272" spans="1:28" ht="24" customHeight="1" x14ac:dyDescent="0.15">
      <c r="A272" s="183"/>
      <c r="D272" s="33"/>
      <c r="E272" s="209"/>
      <c r="F272" s="33"/>
      <c r="G272" s="207"/>
      <c r="H272" s="183"/>
      <c r="I272" s="203"/>
      <c r="J272" s="40"/>
      <c r="K272" s="40"/>
      <c r="L272" s="40"/>
      <c r="M272" s="183"/>
      <c r="N272" s="183"/>
      <c r="O272" s="33"/>
      <c r="P272" s="183"/>
      <c r="Q272" s="183"/>
      <c r="R272" s="183"/>
      <c r="S272" s="183"/>
      <c r="T272" s="183"/>
      <c r="U272" s="185"/>
      <c r="V272" s="185"/>
      <c r="W272" s="185"/>
      <c r="X272" s="185"/>
      <c r="Y272" s="33"/>
      <c r="Z272" s="36"/>
      <c r="AA272" s="203"/>
      <c r="AB272" s="203"/>
    </row>
  </sheetData>
  <autoFilter ref="A9:AA124" xr:uid="{00000000-0009-0000-0000-000004000000}"/>
  <dataConsolidate/>
  <mergeCells count="9">
    <mergeCell ref="A1:AA1"/>
    <mergeCell ref="A2:B3"/>
    <mergeCell ref="C2:E3"/>
    <mergeCell ref="F2:Y8"/>
    <mergeCell ref="A4:E4"/>
    <mergeCell ref="A5:B5"/>
    <mergeCell ref="C5:E5"/>
    <mergeCell ref="A6:E6"/>
    <mergeCell ref="A7:E8"/>
  </mergeCells>
  <phoneticPr fontId="35" type="noConversion"/>
  <conditionalFormatting sqref="C1:C16 C18:C74 C81:C84 C86:C1048576">
    <cfRule type="cellIs" dxfId="191" priority="98" operator="equal">
      <formula>"重汽出口3.0"</formula>
    </cfRule>
  </conditionalFormatting>
  <conditionalFormatting sqref="C1:C84 C86:C1048576">
    <cfRule type="cellIs" dxfId="190" priority="7" operator="equal">
      <formula>"重汽出口3.0"</formula>
    </cfRule>
  </conditionalFormatting>
  <conditionalFormatting sqref="D17">
    <cfRule type="duplicateValues" dxfId="189" priority="12"/>
  </conditionalFormatting>
  <conditionalFormatting sqref="D25">
    <cfRule type="duplicateValues" dxfId="188" priority="108"/>
    <cfRule type="duplicateValues" dxfId="187" priority="109"/>
  </conditionalFormatting>
  <conditionalFormatting sqref="D26:D27">
    <cfRule type="duplicateValues" dxfId="186" priority="102"/>
    <cfRule type="duplicateValues" dxfId="185" priority="103"/>
    <cfRule type="duplicateValues" dxfId="184" priority="104"/>
  </conditionalFormatting>
  <conditionalFormatting sqref="D60">
    <cfRule type="duplicateValues" dxfId="183" priority="64"/>
  </conditionalFormatting>
  <conditionalFormatting sqref="D72 D69:D70">
    <cfRule type="duplicateValues" dxfId="182" priority="365"/>
  </conditionalFormatting>
  <conditionalFormatting sqref="D73:D77">
    <cfRule type="duplicateValues" dxfId="181" priority="33"/>
  </conditionalFormatting>
  <conditionalFormatting sqref="D78 D80">
    <cfRule type="duplicateValues" dxfId="180" priority="26"/>
  </conditionalFormatting>
  <conditionalFormatting sqref="D79">
    <cfRule type="duplicateValues" dxfId="179" priority="19"/>
  </conditionalFormatting>
  <conditionalFormatting sqref="D81">
    <cfRule type="duplicateValues" dxfId="178" priority="372"/>
  </conditionalFormatting>
  <conditionalFormatting sqref="D82:D83">
    <cfRule type="duplicateValues" dxfId="177" priority="161"/>
  </conditionalFormatting>
  <conditionalFormatting sqref="D84 D86:D87">
    <cfRule type="duplicateValues" dxfId="176" priority="133"/>
  </conditionalFormatting>
  <conditionalFormatting sqref="D85">
    <cfRule type="duplicateValues" dxfId="175" priority="4"/>
    <cfRule type="duplicateValues" dxfId="174" priority="5"/>
  </conditionalFormatting>
  <conditionalFormatting sqref="D88">
    <cfRule type="duplicateValues" dxfId="173" priority="124"/>
  </conditionalFormatting>
  <conditionalFormatting sqref="D104">
    <cfRule type="duplicateValues" dxfId="172" priority="95"/>
    <cfRule type="duplicateValues" dxfId="171" priority="96"/>
    <cfRule type="duplicateValues" dxfId="170" priority="97"/>
  </conditionalFormatting>
  <conditionalFormatting sqref="D109">
    <cfRule type="duplicateValues" dxfId="169" priority="160"/>
  </conditionalFormatting>
  <conditionalFormatting sqref="D118">
    <cfRule type="duplicateValues" dxfId="168" priority="59"/>
    <cfRule type="duplicateValues" dxfId="167" priority="60"/>
    <cfRule type="duplicateValues" dxfId="166" priority="61"/>
  </conditionalFormatting>
  <conditionalFormatting sqref="D119:D1048576 D1:D16 D18:D72 D81:D84 D86:D117">
    <cfRule type="duplicateValues" dxfId="165" priority="115"/>
  </conditionalFormatting>
  <conditionalFormatting sqref="D120">
    <cfRule type="duplicateValues" dxfId="164" priority="163"/>
  </conditionalFormatting>
  <conditionalFormatting sqref="D121:D122">
    <cfRule type="duplicateValues" dxfId="163" priority="134"/>
  </conditionalFormatting>
  <conditionalFormatting sqref="D124">
    <cfRule type="duplicateValues" dxfId="162" priority="131"/>
  </conditionalFormatting>
  <conditionalFormatting sqref="D125:D1048576 D1">
    <cfRule type="duplicateValues" dxfId="161" priority="172"/>
  </conditionalFormatting>
  <conditionalFormatting sqref="D125:D1048576 D1:D9 D90:D91 D105:D108 D110:D117 D119">
    <cfRule type="duplicateValues" dxfId="160" priority="167"/>
  </conditionalFormatting>
  <conditionalFormatting sqref="K17">
    <cfRule type="duplicateValues" dxfId="159" priority="6"/>
  </conditionalFormatting>
  <conditionalFormatting sqref="K25">
    <cfRule type="duplicateValues" dxfId="158" priority="44"/>
    <cfRule type="duplicateValues" dxfId="157" priority="45"/>
  </conditionalFormatting>
  <conditionalFormatting sqref="K26:K27">
    <cfRule type="duplicateValues" dxfId="156" priority="41"/>
    <cfRule type="duplicateValues" dxfId="155" priority="42"/>
    <cfRule type="duplicateValues" dxfId="154" priority="43"/>
  </conditionalFormatting>
  <conditionalFormatting sqref="K60">
    <cfRule type="duplicateValues" dxfId="153" priority="37"/>
  </conditionalFormatting>
  <conditionalFormatting sqref="K72 K69:K70">
    <cfRule type="duplicateValues" dxfId="152" priority="58"/>
  </conditionalFormatting>
  <conditionalFormatting sqref="K73:K77">
    <cfRule type="duplicateValues" dxfId="151" priority="27"/>
  </conditionalFormatting>
  <conditionalFormatting sqref="K78 K80">
    <cfRule type="duplicateValues" dxfId="150" priority="20"/>
  </conditionalFormatting>
  <conditionalFormatting sqref="K79">
    <cfRule type="duplicateValues" dxfId="149" priority="13"/>
  </conditionalFormatting>
  <conditionalFormatting sqref="K81">
    <cfRule type="duplicateValues" dxfId="148" priority="57"/>
  </conditionalFormatting>
  <conditionalFormatting sqref="K82:K83">
    <cfRule type="duplicateValues" dxfId="147" priority="53"/>
  </conditionalFormatting>
  <conditionalFormatting sqref="K84 K86:K87">
    <cfRule type="duplicateValues" dxfId="146" priority="50"/>
  </conditionalFormatting>
  <conditionalFormatting sqref="K88">
    <cfRule type="duplicateValues" dxfId="145" priority="48"/>
  </conditionalFormatting>
  <conditionalFormatting sqref="K90:K91 K105:K108 K110:K117 K119">
    <cfRule type="duplicateValues" dxfId="144" priority="56"/>
  </conditionalFormatting>
  <conditionalFormatting sqref="K104">
    <cfRule type="duplicateValues" dxfId="143" priority="38"/>
    <cfRule type="duplicateValues" dxfId="142" priority="39"/>
    <cfRule type="duplicateValues" dxfId="141" priority="40"/>
  </conditionalFormatting>
  <conditionalFormatting sqref="K109">
    <cfRule type="duplicateValues" dxfId="140" priority="52"/>
  </conditionalFormatting>
  <conditionalFormatting sqref="K118">
    <cfRule type="duplicateValues" dxfId="139" priority="34"/>
    <cfRule type="duplicateValues" dxfId="138" priority="35"/>
    <cfRule type="duplicateValues" dxfId="137" priority="36"/>
  </conditionalFormatting>
  <conditionalFormatting sqref="K119:K124 K10:K16 K18:K72 K81:K84 K86:K117">
    <cfRule type="duplicateValues" dxfId="136" priority="46"/>
  </conditionalFormatting>
  <conditionalFormatting sqref="K120">
    <cfRule type="duplicateValues" dxfId="135" priority="54"/>
  </conditionalFormatting>
  <conditionalFormatting sqref="K121:K122">
    <cfRule type="duplicateValues" dxfId="134" priority="51"/>
  </conditionalFormatting>
  <conditionalFormatting sqref="K124">
    <cfRule type="duplicateValues" dxfId="133" priority="49"/>
  </conditionalFormatting>
  <conditionalFormatting sqref="M10:N124">
    <cfRule type="cellIs" dxfId="132" priority="10" operator="equal">
      <formula>"N"</formula>
    </cfRule>
    <cfRule type="cellIs" dxfId="131" priority="11" operator="equal">
      <formula>"Y"</formula>
    </cfRule>
  </conditionalFormatting>
  <conditionalFormatting sqref="P225:Q225">
    <cfRule type="duplicateValues" dxfId="130" priority="168"/>
    <cfRule type="duplicateValues" dxfId="129" priority="169"/>
    <cfRule type="duplicateValues" dxfId="128" priority="170"/>
    <cfRule type="duplicateValues" dxfId="127" priority="171"/>
  </conditionalFormatting>
  <conditionalFormatting sqref="AA10:AB124">
    <cfRule type="cellIs" dxfId="126" priority="8" operator="equal">
      <formula>1</formula>
    </cfRule>
    <cfRule type="cellIs" dxfId="125" priority="9" operator="equal">
      <formula>0</formula>
    </cfRule>
  </conditionalFormatting>
  <dataValidations count="5">
    <dataValidation allowBlank="1" showErrorMessage="1" sqref="P233:Q234 P229:Q229 P50:Q52 O25:O27 P18:P21 S47 S32:S33 S49 P42:P49 P23:P24 P14:P15 P69:P74" xr:uid="{00000000-0002-0000-0400-000000000000}"/>
    <dataValidation type="list" allowBlank="1" showInputMessage="1" showErrorMessage="1" sqref="O76" xr:uid="{00000000-0002-0000-04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78:Y79" xr:uid="{B7E84F3C-066F-496B-99BE-1502396C2CF7}">
      <formula1>"镀白锌,发黑,氧化铁皮膜,电泳（ED),——,镀黑锌,热处理（调质处理）,喷漆,"</formula1>
    </dataValidation>
    <dataValidation type="list" allowBlank="1" showInputMessage="1" showErrorMessage="1" sqref="O78:O79 O17" xr:uid="{C7FD2482-F5C0-4D6F-ACBF-22689055DC5F}">
      <formula1>"装配总成件,焊接总成件,面料,塑料件,钣金件,机加工件,标准件,非标件,线材件,管材件,圆钢"</formula1>
    </dataValidation>
    <dataValidation type="list" allowBlank="1" showInputMessage="1" showErrorMessage="1" sqref="M10:N124" xr:uid="{00000000-0002-0000-0400-000002000000}">
      <formula1>"Y,N"</formula1>
    </dataValidation>
  </dataValidations>
  <printOptions horizontalCentered="1"/>
  <pageMargins left="0.31496062992125984" right="0.27559055118110237" top="0.39370078740157483" bottom="0.55118110236220474" header="0.31496062992125984" footer="0.31496062992125984"/>
  <pageSetup paperSize="8" scale="77" orientation="landscape" r:id="rId1"/>
  <headerFooter>
    <oddFooter>第 &amp;P 页，共 &amp;N 页</oddFooter>
  </headerFooter>
  <ignoredErrors>
    <ignoredError sqref="AA86:AA87 U22 U20 AA82 AA8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B35"/>
  <sheetViews>
    <sheetView view="pageBreakPreview" topLeftCell="A10" zoomScale="85" zoomScaleSheetLayoutView="85" workbookViewId="0">
      <selection activeCell="D28" sqref="D28"/>
    </sheetView>
  </sheetViews>
  <sheetFormatPr defaultColWidth="4.625" defaultRowHeight="17.25" x14ac:dyDescent="0.15"/>
  <cols>
    <col min="1" max="1" width="3.75" style="12" customWidth="1"/>
    <col min="2" max="2" width="10.875" style="12" customWidth="1"/>
    <col min="3" max="3" width="21.375" style="12" customWidth="1"/>
    <col min="4" max="4" width="28.75" style="12" customWidth="1"/>
    <col min="5" max="5" width="23.375" style="12" customWidth="1"/>
    <col min="6" max="6" width="19.75" style="12" customWidth="1"/>
    <col min="7" max="7" width="13.3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7.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21" style="12" customWidth="1"/>
    <col min="21" max="21" width="4.625" style="12" customWidth="1"/>
    <col min="22" max="22" width="8" style="12" customWidth="1"/>
    <col min="23" max="23" width="11.5" style="12" customWidth="1"/>
    <col min="24" max="24" width="9.62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5" customFormat="1" ht="30.75" customHeight="1" x14ac:dyDescent="0.15">
      <c r="A1" s="258"/>
      <c r="B1" s="258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90"/>
      <c r="T1" s="90"/>
      <c r="U1" s="90"/>
      <c r="V1" s="90"/>
      <c r="W1" s="260" t="s">
        <v>339</v>
      </c>
      <c r="X1" s="260"/>
      <c r="Y1" s="260"/>
      <c r="Z1" s="260"/>
      <c r="AA1" s="260"/>
      <c r="AB1" s="4"/>
    </row>
    <row r="2" spans="1:28" s="5" customFormat="1" ht="34.5" customHeight="1" x14ac:dyDescent="0.15">
      <c r="A2" s="89" t="s">
        <v>242</v>
      </c>
      <c r="B2" s="89"/>
      <c r="C2" s="91"/>
      <c r="D2" s="91"/>
      <c r="E2" s="91"/>
      <c r="F2" s="261" t="s">
        <v>243</v>
      </c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92"/>
      <c r="T2" s="92"/>
      <c r="U2" s="92"/>
      <c r="V2" s="92"/>
      <c r="W2" s="260"/>
      <c r="X2" s="260"/>
      <c r="Y2" s="260"/>
      <c r="Z2" s="260"/>
      <c r="AA2" s="260"/>
    </row>
    <row r="3" spans="1:28" s="5" customFormat="1" ht="28.5" customHeight="1" x14ac:dyDescent="0.15">
      <c r="A3" s="266" t="s">
        <v>244</v>
      </c>
      <c r="B3" s="266"/>
      <c r="C3" s="259" t="s">
        <v>331</v>
      </c>
      <c r="D3" s="259"/>
      <c r="E3" s="75"/>
      <c r="F3" s="267" t="s">
        <v>567</v>
      </c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93"/>
      <c r="U3" s="274" t="s">
        <v>245</v>
      </c>
      <c r="V3" s="274"/>
      <c r="W3" s="94" t="s">
        <v>246</v>
      </c>
      <c r="X3" s="94" t="s">
        <v>247</v>
      </c>
      <c r="Y3" s="94" t="s">
        <v>248</v>
      </c>
      <c r="Z3" s="95" t="s">
        <v>249</v>
      </c>
      <c r="AA3" s="94" t="s">
        <v>250</v>
      </c>
      <c r="AB3" s="6"/>
    </row>
    <row r="4" spans="1:28" s="5" customFormat="1" ht="36" customHeight="1" x14ac:dyDescent="0.15">
      <c r="A4" s="266"/>
      <c r="B4" s="266"/>
      <c r="C4" s="259"/>
      <c r="D4" s="259"/>
      <c r="E4" s="75"/>
      <c r="F4" s="275" t="s">
        <v>251</v>
      </c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62"/>
      <c r="T4" s="262"/>
      <c r="U4" s="263" t="s">
        <v>252</v>
      </c>
      <c r="V4" s="263"/>
      <c r="W4" s="7"/>
      <c r="X4" s="7"/>
      <c r="Y4" s="8"/>
      <c r="Z4" s="9" t="s">
        <v>253</v>
      </c>
      <c r="AA4" s="96">
        <v>45169</v>
      </c>
      <c r="AB4" s="6"/>
    </row>
    <row r="5" spans="1:28" ht="36.75" customHeight="1" x14ac:dyDescent="0.15">
      <c r="A5" s="264" t="s">
        <v>254</v>
      </c>
      <c r="B5" s="264"/>
      <c r="C5" s="264"/>
      <c r="D5" s="10" t="s">
        <v>255</v>
      </c>
      <c r="E5" s="265" t="s">
        <v>256</v>
      </c>
      <c r="F5" s="265"/>
      <c r="G5" s="265"/>
      <c r="H5" s="265"/>
      <c r="I5" s="265" t="s">
        <v>257</v>
      </c>
      <c r="J5" s="265"/>
      <c r="K5" s="265"/>
      <c r="L5" s="265"/>
      <c r="M5" s="265"/>
      <c r="N5" s="265" t="s">
        <v>258</v>
      </c>
      <c r="O5" s="265"/>
      <c r="P5" s="265"/>
      <c r="Q5" s="265"/>
      <c r="R5" s="265"/>
      <c r="S5" s="265"/>
      <c r="T5" s="265"/>
      <c r="U5" s="265" t="s">
        <v>259</v>
      </c>
      <c r="V5" s="265"/>
      <c r="W5" s="254" t="s">
        <v>47</v>
      </c>
      <c r="X5" s="254"/>
      <c r="Y5" s="254" t="s">
        <v>260</v>
      </c>
      <c r="Z5" s="254"/>
      <c r="AA5" s="254"/>
    </row>
    <row r="6" spans="1:28" ht="42.75" customHeight="1" x14ac:dyDescent="0.15">
      <c r="A6" s="265"/>
      <c r="B6" s="265"/>
      <c r="C6" s="265"/>
      <c r="D6" s="10">
        <v>1</v>
      </c>
      <c r="E6" s="252" t="s">
        <v>1113</v>
      </c>
      <c r="F6" s="252"/>
      <c r="G6" s="252"/>
      <c r="H6" s="252"/>
      <c r="I6" s="252" t="s">
        <v>384</v>
      </c>
      <c r="J6" s="252"/>
      <c r="K6" s="252"/>
      <c r="L6" s="252"/>
      <c r="M6" s="252"/>
      <c r="N6" s="349" t="s">
        <v>1049</v>
      </c>
      <c r="O6" s="349"/>
      <c r="P6" s="349"/>
      <c r="Q6" s="349"/>
      <c r="R6" s="349"/>
      <c r="S6" s="349"/>
      <c r="T6" s="349"/>
      <c r="U6" s="252">
        <v>1</v>
      </c>
      <c r="V6" s="252"/>
      <c r="W6" s="254"/>
      <c r="X6" s="254"/>
      <c r="Y6" s="345"/>
      <c r="Z6" s="346"/>
      <c r="AA6" s="347"/>
    </row>
    <row r="7" spans="1:28" ht="42" customHeight="1" x14ac:dyDescent="0.15">
      <c r="A7" s="265"/>
      <c r="B7" s="265"/>
      <c r="C7" s="265"/>
      <c r="D7" s="10">
        <v>2</v>
      </c>
      <c r="E7" s="252" t="s">
        <v>1114</v>
      </c>
      <c r="F7" s="252"/>
      <c r="G7" s="252"/>
      <c r="H7" s="252"/>
      <c r="I7" s="252" t="s">
        <v>867</v>
      </c>
      <c r="J7" s="252"/>
      <c r="K7" s="252"/>
      <c r="L7" s="252"/>
      <c r="M7" s="252"/>
      <c r="N7" s="349" t="s">
        <v>1050</v>
      </c>
      <c r="O7" s="349"/>
      <c r="P7" s="349"/>
      <c r="Q7" s="349"/>
      <c r="R7" s="349"/>
      <c r="S7" s="349"/>
      <c r="T7" s="349"/>
      <c r="U7" s="252">
        <v>1</v>
      </c>
      <c r="V7" s="252"/>
      <c r="W7" s="254"/>
      <c r="X7" s="254"/>
      <c r="Y7" s="345"/>
      <c r="Z7" s="346"/>
      <c r="AA7" s="347"/>
    </row>
    <row r="8" spans="1:28" ht="42" customHeight="1" x14ac:dyDescent="0.15">
      <c r="A8" s="265"/>
      <c r="B8" s="265"/>
      <c r="C8" s="265"/>
      <c r="D8" s="10">
        <v>3</v>
      </c>
      <c r="E8" s="252"/>
      <c r="F8" s="252"/>
      <c r="G8" s="252"/>
      <c r="H8" s="252"/>
      <c r="I8" s="252" t="s">
        <v>430</v>
      </c>
      <c r="J8" s="252"/>
      <c r="K8" s="252"/>
      <c r="L8" s="252"/>
      <c r="M8" s="252"/>
      <c r="N8" s="349"/>
      <c r="O8" s="349"/>
      <c r="P8" s="349"/>
      <c r="Q8" s="349"/>
      <c r="R8" s="349"/>
      <c r="S8" s="349"/>
      <c r="T8" s="349"/>
      <c r="U8" s="252"/>
      <c r="V8" s="252"/>
      <c r="W8" s="254"/>
      <c r="X8" s="254"/>
      <c r="Y8" s="248"/>
      <c r="Z8" s="248"/>
      <c r="AA8" s="248"/>
    </row>
    <row r="9" spans="1:28" ht="42" customHeight="1" x14ac:dyDescent="0.15">
      <c r="A9" s="265"/>
      <c r="B9" s="265"/>
      <c r="C9" s="265"/>
      <c r="D9" s="10">
        <v>4</v>
      </c>
      <c r="E9" s="252"/>
      <c r="F9" s="252"/>
      <c r="G9" s="252"/>
      <c r="H9" s="252"/>
      <c r="I9" s="252"/>
      <c r="J9" s="252"/>
      <c r="K9" s="252"/>
      <c r="L9" s="252"/>
      <c r="M9" s="252"/>
      <c r="N9" s="349" t="s">
        <v>431</v>
      </c>
      <c r="O9" s="349"/>
      <c r="P9" s="349"/>
      <c r="Q9" s="349"/>
      <c r="R9" s="349"/>
      <c r="S9" s="349"/>
      <c r="T9" s="349"/>
      <c r="U9" s="252"/>
      <c r="V9" s="252"/>
      <c r="W9" s="254"/>
      <c r="X9" s="254"/>
      <c r="Y9" s="248"/>
      <c r="Z9" s="248"/>
      <c r="AA9" s="248"/>
    </row>
    <row r="10" spans="1:28" ht="22.5" customHeight="1" x14ac:dyDescent="0.15">
      <c r="A10" s="265"/>
      <c r="B10" s="265"/>
      <c r="C10" s="265"/>
      <c r="D10" s="10">
        <v>5</v>
      </c>
      <c r="E10" s="254"/>
      <c r="F10" s="254"/>
      <c r="G10" s="254"/>
      <c r="H10" s="254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4"/>
      <c r="X10" s="254"/>
      <c r="Y10" s="280"/>
      <c r="Z10" s="280"/>
      <c r="AA10" s="280"/>
    </row>
    <row r="11" spans="1:28" ht="51.75" customHeight="1" x14ac:dyDescent="0.15">
      <c r="A11" s="279" t="s">
        <v>261</v>
      </c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</row>
    <row r="12" spans="1:28" ht="33.75" customHeight="1" x14ac:dyDescent="0.15">
      <c r="A12" s="13" t="s">
        <v>262</v>
      </c>
      <c r="B12" s="13" t="s">
        <v>263</v>
      </c>
      <c r="C12" s="13" t="s">
        <v>264</v>
      </c>
      <c r="D12" s="107" t="s">
        <v>265</v>
      </c>
      <c r="E12" s="13" t="s">
        <v>266</v>
      </c>
      <c r="F12" s="11" t="s">
        <v>267</v>
      </c>
      <c r="G12" s="13" t="s">
        <v>268</v>
      </c>
      <c r="H12" s="13"/>
      <c r="I12" s="13"/>
      <c r="J12" s="13"/>
      <c r="K12" s="13"/>
      <c r="L12" s="13"/>
      <c r="M12" s="11"/>
      <c r="N12" s="13"/>
      <c r="O12" s="11"/>
      <c r="P12" s="13"/>
      <c r="Q12" s="13"/>
      <c r="R12" s="13"/>
      <c r="S12" s="13"/>
      <c r="T12" s="11"/>
      <c r="U12" s="13"/>
      <c r="V12" s="13"/>
      <c r="W12" s="13"/>
      <c r="X12" s="13"/>
      <c r="Y12" s="13"/>
      <c r="Z12" s="13"/>
      <c r="AA12" s="13"/>
    </row>
    <row r="13" spans="1:28" ht="34.5" x14ac:dyDescent="0.15">
      <c r="A13" s="11">
        <v>1</v>
      </c>
      <c r="B13" s="13">
        <v>20240307</v>
      </c>
      <c r="C13" s="108" t="s">
        <v>1172</v>
      </c>
      <c r="D13" s="108" t="s">
        <v>1173</v>
      </c>
      <c r="E13" s="13" t="s">
        <v>1178</v>
      </c>
      <c r="F13" s="97" t="s">
        <v>1179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8" ht="37.5" x14ac:dyDescent="0.15">
      <c r="A14" s="11">
        <v>2</v>
      </c>
      <c r="B14" s="13">
        <v>20240307</v>
      </c>
      <c r="C14" s="108" t="s">
        <v>1171</v>
      </c>
      <c r="D14" s="108" t="s">
        <v>1174</v>
      </c>
      <c r="E14" s="13" t="s">
        <v>1178</v>
      </c>
      <c r="F14" s="97" t="s">
        <v>1179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8" ht="34.5" x14ac:dyDescent="0.15">
      <c r="A15" s="11">
        <v>3</v>
      </c>
      <c r="B15" s="13">
        <v>20240307</v>
      </c>
      <c r="C15" s="108" t="s">
        <v>1175</v>
      </c>
      <c r="D15" s="108" t="s">
        <v>1176</v>
      </c>
      <c r="E15" s="13" t="s">
        <v>1178</v>
      </c>
      <c r="F15" s="97" t="s">
        <v>1179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8" ht="37.5" x14ac:dyDescent="0.15">
      <c r="A16" s="11">
        <v>4</v>
      </c>
      <c r="B16" s="13">
        <v>20240307</v>
      </c>
      <c r="C16" s="108" t="s">
        <v>1169</v>
      </c>
      <c r="D16" s="108" t="s">
        <v>1177</v>
      </c>
      <c r="E16" s="13" t="s">
        <v>1178</v>
      </c>
      <c r="F16" s="97" t="s">
        <v>1179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18.75" x14ac:dyDescent="0.15">
      <c r="A17" s="11">
        <v>5</v>
      </c>
      <c r="B17" s="13">
        <v>20240408</v>
      </c>
      <c r="C17" s="101" t="s">
        <v>965</v>
      </c>
      <c r="D17" s="102" t="s">
        <v>309</v>
      </c>
      <c r="E17" s="13" t="s">
        <v>1212</v>
      </c>
      <c r="F17" s="13" t="s">
        <v>1217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8.75" x14ac:dyDescent="0.15">
      <c r="A18" s="11">
        <v>6</v>
      </c>
      <c r="B18" s="13">
        <v>20240408</v>
      </c>
      <c r="C18" s="103" t="s">
        <v>1189</v>
      </c>
      <c r="D18" s="104" t="s">
        <v>309</v>
      </c>
      <c r="E18" s="13" t="s">
        <v>1213</v>
      </c>
      <c r="F18" s="13" t="s">
        <v>1217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8.75" x14ac:dyDescent="0.15">
      <c r="A19" s="11">
        <v>7</v>
      </c>
      <c r="B19" s="13">
        <v>20240408</v>
      </c>
      <c r="C19" s="103" t="s">
        <v>313</v>
      </c>
      <c r="D19" s="104" t="s">
        <v>314</v>
      </c>
      <c r="E19" s="13" t="s">
        <v>1213</v>
      </c>
      <c r="F19" s="13" t="s">
        <v>1217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8.75" x14ac:dyDescent="0.15">
      <c r="A20" s="11">
        <v>8</v>
      </c>
      <c r="B20" s="13">
        <v>20240606</v>
      </c>
      <c r="C20" s="101" t="s">
        <v>673</v>
      </c>
      <c r="D20" s="102" t="s">
        <v>478</v>
      </c>
      <c r="E20" s="13" t="s">
        <v>1244</v>
      </c>
      <c r="F20" s="13" t="s">
        <v>1217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8.75" x14ac:dyDescent="0.15">
      <c r="A21" s="138">
        <v>9</v>
      </c>
      <c r="B21" s="98">
        <v>20240806</v>
      </c>
      <c r="C21" s="83" t="s">
        <v>530</v>
      </c>
      <c r="D21" s="84" t="s">
        <v>531</v>
      </c>
      <c r="E21" s="98" t="s">
        <v>1248</v>
      </c>
      <c r="F21" s="323" t="s">
        <v>1250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8.75" x14ac:dyDescent="0.15">
      <c r="A22" s="138">
        <v>10</v>
      </c>
      <c r="B22" s="98">
        <v>20240806</v>
      </c>
      <c r="C22" s="83" t="s">
        <v>1247</v>
      </c>
      <c r="D22" s="84" t="s">
        <v>531</v>
      </c>
      <c r="E22" s="98" t="s">
        <v>1249</v>
      </c>
      <c r="F22" s="36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8.75" x14ac:dyDescent="0.15">
      <c r="A23" s="138">
        <v>11</v>
      </c>
      <c r="B23" s="98">
        <v>20241021</v>
      </c>
      <c r="C23" s="83" t="s">
        <v>1281</v>
      </c>
      <c r="D23" s="84" t="s">
        <v>531</v>
      </c>
      <c r="E23" s="98" t="s">
        <v>1248</v>
      </c>
      <c r="F23" s="36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8.75" x14ac:dyDescent="0.15">
      <c r="A24" s="138">
        <v>12</v>
      </c>
      <c r="B24" s="98">
        <v>20241021</v>
      </c>
      <c r="C24" s="83" t="s">
        <v>1280</v>
      </c>
      <c r="D24" s="84" t="s">
        <v>531</v>
      </c>
      <c r="E24" s="98" t="s">
        <v>1178</v>
      </c>
      <c r="F24" s="32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8.75" x14ac:dyDescent="0.15">
      <c r="A25" s="11">
        <v>13</v>
      </c>
      <c r="B25" s="13"/>
      <c r="C25" s="108"/>
      <c r="D25" s="108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8.75" x14ac:dyDescent="0.15">
      <c r="A26" s="11">
        <v>14</v>
      </c>
      <c r="B26" s="13"/>
      <c r="C26" s="108"/>
      <c r="D26" s="108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8.75" x14ac:dyDescent="0.15">
      <c r="A27" s="11">
        <v>15</v>
      </c>
      <c r="B27" s="13"/>
      <c r="C27" s="108"/>
      <c r="D27" s="108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8.75" x14ac:dyDescent="0.15">
      <c r="A28" s="11"/>
      <c r="B28" s="13"/>
      <c r="C28" s="108"/>
      <c r="D28" s="10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8.75" x14ac:dyDescent="0.15">
      <c r="A29" s="11"/>
      <c r="B29" s="13"/>
      <c r="C29" s="108"/>
      <c r="D29" s="108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8.75" x14ac:dyDescent="0.15">
      <c r="A30" s="11"/>
      <c r="B30" s="13"/>
      <c r="C30" s="108"/>
      <c r="D30" s="108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8.75" x14ac:dyDescent="0.15">
      <c r="A31" s="11"/>
      <c r="B31" s="13"/>
      <c r="C31" s="108"/>
      <c r="D31" s="108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8.75" x14ac:dyDescent="0.15">
      <c r="A32" s="11"/>
      <c r="B32" s="13"/>
      <c r="C32" s="108"/>
      <c r="D32" s="108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8.75" x14ac:dyDescent="0.15">
      <c r="A33" s="11"/>
      <c r="B33" s="13"/>
      <c r="C33" s="108"/>
      <c r="D33" s="108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8.75" x14ac:dyDescent="0.15">
      <c r="A34" s="11"/>
      <c r="B34" s="13"/>
      <c r="C34" s="108"/>
      <c r="D34" s="108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8.75" x14ac:dyDescent="0.15">
      <c r="A35" s="11"/>
      <c r="B35" s="13"/>
      <c r="C35" s="108"/>
      <c r="D35" s="108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</sheetData>
  <mergeCells count="52">
    <mergeCell ref="A11:AA11"/>
    <mergeCell ref="E10:H10"/>
    <mergeCell ref="I10:M10"/>
    <mergeCell ref="N10:T10"/>
    <mergeCell ref="U10:V10"/>
    <mergeCell ref="W10:X10"/>
    <mergeCell ref="Y10:AA10"/>
    <mergeCell ref="E9:H9"/>
    <mergeCell ref="I9:M9"/>
    <mergeCell ref="N9:T9"/>
    <mergeCell ref="U9:V9"/>
    <mergeCell ref="W9:X9"/>
    <mergeCell ref="U8:V8"/>
    <mergeCell ref="W8:X8"/>
    <mergeCell ref="Y8:AA8"/>
    <mergeCell ref="E7:H7"/>
    <mergeCell ref="I7:M7"/>
    <mergeCell ref="N7:T7"/>
    <mergeCell ref="U7:V7"/>
    <mergeCell ref="W7:X7"/>
    <mergeCell ref="U3:V3"/>
    <mergeCell ref="F4:R4"/>
    <mergeCell ref="W5:X5"/>
    <mergeCell ref="Y5:AA5"/>
    <mergeCell ref="A6:C10"/>
    <mergeCell ref="E6:H6"/>
    <mergeCell ref="I6:M6"/>
    <mergeCell ref="N6:T6"/>
    <mergeCell ref="U6:V6"/>
    <mergeCell ref="W6:X6"/>
    <mergeCell ref="Y6:AA6"/>
    <mergeCell ref="Y9:AA9"/>
    <mergeCell ref="Y7:AA7"/>
    <mergeCell ref="E8:H8"/>
    <mergeCell ref="I8:M8"/>
    <mergeCell ref="N8:T8"/>
    <mergeCell ref="F21:F24"/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</mergeCells>
  <phoneticPr fontId="35" type="noConversion"/>
  <conditionalFormatting sqref="C13:C16 C25:C35">
    <cfRule type="duplicateValues" dxfId="124" priority="63"/>
  </conditionalFormatting>
  <conditionalFormatting sqref="C17">
    <cfRule type="duplicateValues" dxfId="123" priority="21"/>
  </conditionalFormatting>
  <conditionalFormatting sqref="C18">
    <cfRule type="duplicateValues" dxfId="122" priority="20"/>
  </conditionalFormatting>
  <conditionalFormatting sqref="C19">
    <cfRule type="duplicateValues" dxfId="121" priority="19"/>
  </conditionalFormatting>
  <conditionalFormatting sqref="C20">
    <cfRule type="duplicateValues" dxfId="120" priority="3"/>
  </conditionalFormatting>
  <conditionalFormatting sqref="C21 C23">
    <cfRule type="duplicateValues" dxfId="119" priority="2"/>
  </conditionalFormatting>
  <conditionalFormatting sqref="C22 C24">
    <cfRule type="duplicateValues" dxfId="118" priority="1"/>
  </conditionalFormatting>
  <conditionalFormatting sqref="C13:D14">
    <cfRule type="duplicateValues" dxfId="117" priority="23"/>
  </conditionalFormatting>
  <conditionalFormatting sqref="C15:D16">
    <cfRule type="duplicateValues" dxfId="116" priority="24"/>
  </conditionalFormatting>
  <conditionalFormatting sqref="C25:D25">
    <cfRule type="duplicateValues" dxfId="115" priority="9"/>
  </conditionalFormatting>
  <conditionalFormatting sqref="C26:D26">
    <cfRule type="duplicateValues" dxfId="114" priority="10"/>
  </conditionalFormatting>
  <conditionalFormatting sqref="C27:D27">
    <cfRule type="duplicateValues" dxfId="113" priority="11"/>
  </conditionalFormatting>
  <conditionalFormatting sqref="C28:D28">
    <cfRule type="duplicateValues" dxfId="112" priority="12"/>
  </conditionalFormatting>
  <conditionalFormatting sqref="C29:D29">
    <cfRule type="duplicateValues" dxfId="111" priority="13"/>
  </conditionalFormatting>
  <conditionalFormatting sqref="C30:D30">
    <cfRule type="duplicateValues" dxfId="110" priority="14"/>
  </conditionalFormatting>
  <conditionalFormatting sqref="C31:D31">
    <cfRule type="duplicateValues" dxfId="109" priority="15"/>
  </conditionalFormatting>
  <conditionalFormatting sqref="C32:D32">
    <cfRule type="duplicateValues" dxfId="108" priority="16"/>
  </conditionalFormatting>
  <conditionalFormatting sqref="C33:D33">
    <cfRule type="duplicateValues" dxfId="107" priority="17"/>
  </conditionalFormatting>
  <conditionalFormatting sqref="C34:D34">
    <cfRule type="duplicateValues" dxfId="106" priority="18"/>
  </conditionalFormatting>
  <conditionalFormatting sqref="C35:D35">
    <cfRule type="duplicateValues" dxfId="105" priority="64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H76"/>
  <sheetViews>
    <sheetView view="pageBreakPreview" zoomScale="85" zoomScaleSheetLayoutView="85" workbookViewId="0">
      <pane xSplit="5" ySplit="8" topLeftCell="N57" activePane="bottomRight" state="frozen"/>
      <selection pane="topRight" activeCell="F1" sqref="F1"/>
      <selection pane="bottomLeft" activeCell="A9" sqref="A9"/>
      <selection pane="bottomRight" activeCell="Q62" sqref="Q62"/>
    </sheetView>
  </sheetViews>
  <sheetFormatPr defaultRowHeight="14.25" x14ac:dyDescent="0.15"/>
  <cols>
    <col min="1" max="1" width="5.875" style="110" customWidth="1"/>
    <col min="2" max="2" width="4.5" style="110" customWidth="1"/>
    <col min="3" max="3" width="8" style="110" customWidth="1"/>
    <col min="4" max="4" width="22.125" style="110" customWidth="1"/>
    <col min="5" max="5" width="36.875" style="112" customWidth="1"/>
    <col min="6" max="6" width="19.25" style="112" customWidth="1"/>
    <col min="7" max="7" width="4.875" style="110" customWidth="1"/>
    <col min="8" max="8" width="5.25" style="110" customWidth="1"/>
    <col min="9" max="9" width="10.5" style="110" customWidth="1"/>
    <col min="10" max="10" width="6.125" style="110" customWidth="1"/>
    <col min="11" max="11" width="20.5" style="110" customWidth="1"/>
    <col min="12" max="12" width="8.125" style="125" customWidth="1"/>
    <col min="13" max="14" width="7.25" style="110" customWidth="1"/>
    <col min="15" max="15" width="11.25" style="110" customWidth="1"/>
    <col min="16" max="17" width="24.25" style="110" customWidth="1"/>
    <col min="18" max="18" width="11.875" style="110" customWidth="1"/>
    <col min="19" max="19" width="10.375" style="110" customWidth="1"/>
    <col min="20" max="23" width="14.625" style="126" customWidth="1"/>
    <col min="24" max="24" width="12.5" style="110" customWidth="1"/>
    <col min="25" max="28" width="6.75" style="110" hidden="1" customWidth="1"/>
    <col min="29" max="31" width="7.25" style="110" hidden="1" customWidth="1"/>
    <col min="32" max="32" width="11.125" style="110" customWidth="1"/>
    <col min="33" max="34" width="11.625" style="110" customWidth="1"/>
    <col min="35" max="16384" width="9" style="110"/>
  </cols>
  <sheetData>
    <row r="1" spans="1:34" ht="20.25" customHeight="1" x14ac:dyDescent="0.15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109"/>
    </row>
    <row r="2" spans="1:34" ht="27.75" customHeight="1" x14ac:dyDescent="0.15">
      <c r="A2" s="357" t="s">
        <v>353</v>
      </c>
      <c r="B2" s="357"/>
      <c r="C2" s="358" t="s">
        <v>37</v>
      </c>
      <c r="D2" s="358"/>
      <c r="E2" s="358"/>
      <c r="F2" s="364" t="s">
        <v>463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111" t="s">
        <v>38</v>
      </c>
      <c r="AG2" s="113" t="s">
        <v>1112</v>
      </c>
      <c r="AH2" s="113" t="s">
        <v>1111</v>
      </c>
    </row>
    <row r="3" spans="1:34" ht="27.75" customHeight="1" x14ac:dyDescent="0.15">
      <c r="A3" s="357"/>
      <c r="B3" s="357"/>
      <c r="C3" s="358"/>
      <c r="D3" s="358"/>
      <c r="E3" s="358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111" t="s">
        <v>39</v>
      </c>
      <c r="AG3" s="114" t="s">
        <v>674</v>
      </c>
      <c r="AH3" s="114" t="s">
        <v>1115</v>
      </c>
    </row>
    <row r="4" spans="1:34" ht="27" customHeight="1" x14ac:dyDescent="0.15">
      <c r="A4" s="365" t="s">
        <v>40</v>
      </c>
      <c r="B4" s="365"/>
      <c r="C4" s="365"/>
      <c r="D4" s="365"/>
      <c r="E4" s="365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111" t="s">
        <v>41</v>
      </c>
      <c r="AG4" s="19" t="s">
        <v>342</v>
      </c>
      <c r="AH4" s="19" t="s">
        <v>342</v>
      </c>
    </row>
    <row r="5" spans="1:34" ht="31.5" customHeight="1" x14ac:dyDescent="0.15">
      <c r="A5" s="366" t="s">
        <v>43</v>
      </c>
      <c r="B5" s="366"/>
      <c r="C5" s="366"/>
      <c r="D5" s="366" t="s">
        <v>44</v>
      </c>
      <c r="E5" s="367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111" t="s">
        <v>45</v>
      </c>
      <c r="AG5" s="19" t="s">
        <v>464</v>
      </c>
      <c r="AH5" s="19" t="s">
        <v>464</v>
      </c>
    </row>
    <row r="6" spans="1:34" ht="28.5" customHeight="1" x14ac:dyDescent="0.15">
      <c r="A6" s="368" t="s">
        <v>46</v>
      </c>
      <c r="B6" s="368"/>
      <c r="C6" s="368"/>
      <c r="D6" s="368"/>
      <c r="E6" s="368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111" t="s">
        <v>47</v>
      </c>
      <c r="AG6" s="19"/>
      <c r="AH6" s="19" t="s">
        <v>1116</v>
      </c>
    </row>
    <row r="7" spans="1:34" ht="28.5" customHeight="1" x14ac:dyDescent="0.15">
      <c r="A7" s="369" t="s">
        <v>48</v>
      </c>
      <c r="B7" s="369"/>
      <c r="C7" s="369"/>
      <c r="D7" s="369"/>
      <c r="E7" s="369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111" t="s">
        <v>49</v>
      </c>
      <c r="AG7" s="115" t="s">
        <v>422</v>
      </c>
      <c r="AH7" s="115" t="s">
        <v>1117</v>
      </c>
    </row>
    <row r="8" spans="1:34" s="26" customFormat="1" ht="24.95" customHeight="1" x14ac:dyDescent="0.15">
      <c r="A8" s="43" t="s">
        <v>361</v>
      </c>
      <c r="B8" s="19" t="s">
        <v>362</v>
      </c>
      <c r="C8" s="19" t="s">
        <v>433</v>
      </c>
      <c r="D8" s="20" t="s">
        <v>38</v>
      </c>
      <c r="E8" s="19" t="s">
        <v>41</v>
      </c>
      <c r="F8" s="44" t="s">
        <v>434</v>
      </c>
      <c r="G8" s="19" t="s">
        <v>365</v>
      </c>
      <c r="H8" s="45" t="s">
        <v>366</v>
      </c>
      <c r="I8" s="45" t="s">
        <v>254</v>
      </c>
      <c r="J8" s="46" t="s">
        <v>367</v>
      </c>
      <c r="K8" s="47" t="s">
        <v>435</v>
      </c>
      <c r="L8" s="48" t="s">
        <v>436</v>
      </c>
      <c r="M8" s="46" t="s">
        <v>370</v>
      </c>
      <c r="N8" s="49" t="s">
        <v>437</v>
      </c>
      <c r="O8" s="49" t="s">
        <v>372</v>
      </c>
      <c r="P8" s="50" t="s">
        <v>373</v>
      </c>
      <c r="Q8" s="50" t="s">
        <v>438</v>
      </c>
      <c r="R8" s="50" t="s">
        <v>375</v>
      </c>
      <c r="S8" s="45" t="s">
        <v>376</v>
      </c>
      <c r="T8" s="51" t="s">
        <v>378</v>
      </c>
      <c r="U8" s="51" t="s">
        <v>439</v>
      </c>
      <c r="V8" s="51" t="s">
        <v>440</v>
      </c>
      <c r="W8" s="51" t="s">
        <v>441</v>
      </c>
      <c r="X8" s="45" t="s">
        <v>381</v>
      </c>
      <c r="Y8" s="116" t="s">
        <v>442</v>
      </c>
      <c r="Z8" s="116" t="s">
        <v>443</v>
      </c>
      <c r="AA8" s="116" t="s">
        <v>444</v>
      </c>
      <c r="AB8" s="116" t="s">
        <v>445</v>
      </c>
      <c r="AC8" s="52" t="s">
        <v>446</v>
      </c>
      <c r="AD8" s="52" t="s">
        <v>447</v>
      </c>
      <c r="AE8" s="52" t="s">
        <v>448</v>
      </c>
      <c r="AF8" s="53" t="s">
        <v>449</v>
      </c>
      <c r="AG8" s="45" t="s">
        <v>450</v>
      </c>
      <c r="AH8" s="45" t="s">
        <v>450</v>
      </c>
    </row>
    <row r="9" spans="1:34" s="105" customFormat="1" ht="45" customHeight="1" x14ac:dyDescent="0.15">
      <c r="A9" s="103">
        <v>1</v>
      </c>
      <c r="B9" s="103">
        <v>0</v>
      </c>
      <c r="C9" s="103" t="s">
        <v>338</v>
      </c>
      <c r="D9" s="103" t="s">
        <v>674</v>
      </c>
      <c r="E9" s="104" t="s">
        <v>384</v>
      </c>
      <c r="F9" s="103" t="s">
        <v>395</v>
      </c>
      <c r="G9" s="103" t="s">
        <v>57</v>
      </c>
      <c r="H9" s="103" t="s">
        <v>461</v>
      </c>
      <c r="I9" s="103"/>
      <c r="J9" s="103" t="s">
        <v>57</v>
      </c>
      <c r="K9" s="103" t="s">
        <v>674</v>
      </c>
      <c r="L9" s="103" t="s">
        <v>57</v>
      </c>
      <c r="M9" s="103" t="s">
        <v>60</v>
      </c>
      <c r="N9" s="103" t="s">
        <v>61</v>
      </c>
      <c r="O9" s="103" t="s">
        <v>390</v>
      </c>
      <c r="P9" s="103" t="s">
        <v>63</v>
      </c>
      <c r="Q9" s="103" t="s">
        <v>59</v>
      </c>
      <c r="R9" s="103" t="s">
        <v>59</v>
      </c>
      <c r="S9" s="103" t="s">
        <v>465</v>
      </c>
      <c r="T9" s="103">
        <v>43.65</v>
      </c>
      <c r="U9" s="103" t="s">
        <v>59</v>
      </c>
      <c r="V9" s="103" t="s">
        <v>59</v>
      </c>
      <c r="W9" s="103" t="s">
        <v>59</v>
      </c>
      <c r="X9" s="103" t="s">
        <v>59</v>
      </c>
      <c r="Y9" s="103"/>
      <c r="Z9" s="103">
        <v>1</v>
      </c>
      <c r="AA9" s="103">
        <v>0</v>
      </c>
      <c r="AB9" s="117"/>
      <c r="AC9" s="117"/>
      <c r="AD9" s="117"/>
      <c r="AE9" s="117"/>
      <c r="AF9" s="117" t="s">
        <v>336</v>
      </c>
      <c r="AG9" s="103">
        <v>1</v>
      </c>
      <c r="AH9" s="103">
        <v>0</v>
      </c>
    </row>
    <row r="10" spans="1:34" s="105" customFormat="1" ht="45" customHeight="1" x14ac:dyDescent="0.15">
      <c r="A10" s="103">
        <v>2</v>
      </c>
      <c r="B10" s="103">
        <v>0</v>
      </c>
      <c r="C10" s="103" t="s">
        <v>338</v>
      </c>
      <c r="D10" s="103" t="s">
        <v>675</v>
      </c>
      <c r="E10" s="104" t="s">
        <v>872</v>
      </c>
      <c r="F10" s="103" t="s">
        <v>395</v>
      </c>
      <c r="G10" s="103" t="s">
        <v>66</v>
      </c>
      <c r="H10" s="103" t="s">
        <v>461</v>
      </c>
      <c r="I10" s="103"/>
      <c r="J10" s="103" t="s">
        <v>57</v>
      </c>
      <c r="K10" s="103" t="s">
        <v>675</v>
      </c>
      <c r="L10" s="103" t="s">
        <v>57</v>
      </c>
      <c r="M10" s="103" t="s">
        <v>60</v>
      </c>
      <c r="N10" s="103" t="s">
        <v>61</v>
      </c>
      <c r="O10" s="103" t="s">
        <v>390</v>
      </c>
      <c r="P10" s="103" t="s">
        <v>63</v>
      </c>
      <c r="Q10" s="103" t="s">
        <v>59</v>
      </c>
      <c r="R10" s="103" t="s">
        <v>59</v>
      </c>
      <c r="S10" s="103" t="s">
        <v>465</v>
      </c>
      <c r="T10" s="103">
        <v>41.36</v>
      </c>
      <c r="U10" s="103" t="s">
        <v>59</v>
      </c>
      <c r="V10" s="103" t="s">
        <v>59</v>
      </c>
      <c r="W10" s="103" t="s">
        <v>59</v>
      </c>
      <c r="X10" s="103" t="s">
        <v>59</v>
      </c>
      <c r="Y10" s="103"/>
      <c r="Z10" s="103">
        <v>0</v>
      </c>
      <c r="AA10" s="103">
        <v>1</v>
      </c>
      <c r="AB10" s="117"/>
      <c r="AC10" s="117"/>
      <c r="AD10" s="117"/>
      <c r="AE10" s="117"/>
      <c r="AF10" s="117" t="s">
        <v>336</v>
      </c>
      <c r="AG10" s="103">
        <v>0</v>
      </c>
      <c r="AH10" s="103">
        <v>1</v>
      </c>
    </row>
    <row r="11" spans="1:34" s="105" customFormat="1" ht="45" customHeight="1" x14ac:dyDescent="0.15">
      <c r="A11" s="103">
        <v>3</v>
      </c>
      <c r="B11" s="103">
        <v>1</v>
      </c>
      <c r="C11" s="103" t="s">
        <v>338</v>
      </c>
      <c r="D11" s="103" t="s">
        <v>1170</v>
      </c>
      <c r="E11" s="104" t="s">
        <v>466</v>
      </c>
      <c r="F11" s="103" t="s">
        <v>389</v>
      </c>
      <c r="G11" s="103" t="s">
        <v>66</v>
      </c>
      <c r="H11" s="103" t="s">
        <v>461</v>
      </c>
      <c r="I11" s="103"/>
      <c r="J11" s="103" t="s">
        <v>57</v>
      </c>
      <c r="K11" s="103" t="s">
        <v>672</v>
      </c>
      <c r="L11" s="103" t="s">
        <v>57</v>
      </c>
      <c r="M11" s="103" t="s">
        <v>60</v>
      </c>
      <c r="N11" s="103" t="s">
        <v>61</v>
      </c>
      <c r="O11" s="103" t="s">
        <v>390</v>
      </c>
      <c r="P11" s="103" t="s">
        <v>63</v>
      </c>
      <c r="Q11" s="103" t="s">
        <v>59</v>
      </c>
      <c r="R11" s="103" t="s">
        <v>59</v>
      </c>
      <c r="S11" s="103" t="s">
        <v>59</v>
      </c>
      <c r="T11" s="103" t="s">
        <v>59</v>
      </c>
      <c r="U11" s="103" t="s">
        <v>59</v>
      </c>
      <c r="V11" s="103" t="s">
        <v>59</v>
      </c>
      <c r="W11" s="103" t="s">
        <v>59</v>
      </c>
      <c r="X11" s="103" t="s">
        <v>59</v>
      </c>
      <c r="Y11" s="103" t="s">
        <v>59</v>
      </c>
      <c r="Z11" s="103"/>
      <c r="AA11" s="103">
        <v>1</v>
      </c>
      <c r="AB11" s="117"/>
      <c r="AC11" s="117"/>
      <c r="AD11" s="117"/>
      <c r="AE11" s="117"/>
      <c r="AF11" s="117" t="s">
        <v>336</v>
      </c>
      <c r="AG11" s="103">
        <v>1</v>
      </c>
      <c r="AH11" s="103">
        <v>0</v>
      </c>
    </row>
    <row r="12" spans="1:34" s="32" customFormat="1" ht="39.950000000000003" customHeight="1" x14ac:dyDescent="0.15">
      <c r="A12" s="103">
        <v>4</v>
      </c>
      <c r="B12" s="106">
        <v>1</v>
      </c>
      <c r="C12" s="103" t="s">
        <v>338</v>
      </c>
      <c r="D12" s="103" t="s">
        <v>1171</v>
      </c>
      <c r="E12" s="68" t="s">
        <v>873</v>
      </c>
      <c r="F12" s="28" t="s">
        <v>694</v>
      </c>
      <c r="G12" s="28" t="s">
        <v>66</v>
      </c>
      <c r="H12" s="28" t="s">
        <v>461</v>
      </c>
      <c r="I12" s="28"/>
      <c r="J12" s="29" t="s">
        <v>57</v>
      </c>
      <c r="K12" s="28" t="s">
        <v>1070</v>
      </c>
      <c r="L12" s="29" t="s">
        <v>57</v>
      </c>
      <c r="M12" s="103" t="s">
        <v>60</v>
      </c>
      <c r="N12" s="103" t="s">
        <v>61</v>
      </c>
      <c r="O12" s="30" t="s">
        <v>695</v>
      </c>
      <c r="P12" s="30" t="s">
        <v>63</v>
      </c>
      <c r="Q12" s="30" t="s">
        <v>59</v>
      </c>
      <c r="R12" s="30" t="s">
        <v>59</v>
      </c>
      <c r="S12" s="28" t="s">
        <v>59</v>
      </c>
      <c r="T12" s="30" t="s">
        <v>59</v>
      </c>
      <c r="U12" s="31" t="s">
        <v>59</v>
      </c>
      <c r="V12" s="30" t="s">
        <v>59</v>
      </c>
      <c r="W12" s="30" t="s">
        <v>59</v>
      </c>
      <c r="X12" s="30" t="s">
        <v>59</v>
      </c>
      <c r="Y12" s="30" t="s">
        <v>59</v>
      </c>
      <c r="Z12" s="30" t="s">
        <v>59</v>
      </c>
      <c r="AA12" s="103">
        <v>0</v>
      </c>
      <c r="AB12" s="103">
        <v>1</v>
      </c>
      <c r="AG12" s="103">
        <v>0</v>
      </c>
      <c r="AH12" s="103">
        <v>1</v>
      </c>
    </row>
    <row r="13" spans="1:34" s="105" customFormat="1" ht="45" customHeight="1" x14ac:dyDescent="0.15">
      <c r="A13" s="103">
        <v>5</v>
      </c>
      <c r="B13" s="103">
        <v>2</v>
      </c>
      <c r="C13" s="103" t="s">
        <v>338</v>
      </c>
      <c r="D13" s="103" t="s">
        <v>1168</v>
      </c>
      <c r="E13" s="104" t="s">
        <v>467</v>
      </c>
      <c r="F13" s="103"/>
      <c r="G13" s="103" t="s">
        <v>66</v>
      </c>
      <c r="H13" s="103" t="s">
        <v>461</v>
      </c>
      <c r="I13" s="103"/>
      <c r="J13" s="103" t="s">
        <v>57</v>
      </c>
      <c r="K13" s="103" t="s">
        <v>671</v>
      </c>
      <c r="L13" s="103" t="s">
        <v>57</v>
      </c>
      <c r="M13" s="103" t="s">
        <v>60</v>
      </c>
      <c r="N13" s="103" t="s">
        <v>61</v>
      </c>
      <c r="O13" s="103" t="s">
        <v>390</v>
      </c>
      <c r="P13" s="103" t="s">
        <v>63</v>
      </c>
      <c r="Q13" s="103" t="s">
        <v>59</v>
      </c>
      <c r="R13" s="103" t="s">
        <v>59</v>
      </c>
      <c r="S13" s="103" t="s">
        <v>468</v>
      </c>
      <c r="T13" s="103" t="s">
        <v>59</v>
      </c>
      <c r="U13" s="103" t="s">
        <v>59</v>
      </c>
      <c r="V13" s="103" t="s">
        <v>59</v>
      </c>
      <c r="W13" s="103" t="s">
        <v>59</v>
      </c>
      <c r="X13" s="103" t="s">
        <v>59</v>
      </c>
      <c r="Y13" s="103" t="s">
        <v>59</v>
      </c>
      <c r="Z13" s="103"/>
      <c r="AA13" s="103">
        <v>1</v>
      </c>
      <c r="AB13" s="117"/>
      <c r="AC13" s="117"/>
      <c r="AD13" s="117"/>
      <c r="AE13" s="117"/>
      <c r="AF13" s="117" t="s">
        <v>336</v>
      </c>
      <c r="AG13" s="103">
        <v>1</v>
      </c>
      <c r="AH13" s="103">
        <v>0</v>
      </c>
    </row>
    <row r="14" spans="1:34" s="32" customFormat="1" ht="39.950000000000003" customHeight="1" x14ac:dyDescent="0.15">
      <c r="A14" s="103">
        <v>6</v>
      </c>
      <c r="B14" s="106">
        <v>2</v>
      </c>
      <c r="C14" s="106" t="s">
        <v>338</v>
      </c>
      <c r="D14" s="103" t="s">
        <v>1169</v>
      </c>
      <c r="E14" s="68" t="s">
        <v>874</v>
      </c>
      <c r="F14" s="28" t="s">
        <v>1100</v>
      </c>
      <c r="G14" s="28" t="s">
        <v>66</v>
      </c>
      <c r="H14" s="28" t="s">
        <v>461</v>
      </c>
      <c r="I14" s="28"/>
      <c r="J14" s="29" t="s">
        <v>57</v>
      </c>
      <c r="K14" s="28" t="s">
        <v>1071</v>
      </c>
      <c r="L14" s="29" t="s">
        <v>57</v>
      </c>
      <c r="M14" s="103" t="s">
        <v>60</v>
      </c>
      <c r="N14" s="103" t="s">
        <v>61</v>
      </c>
      <c r="O14" s="30" t="s">
        <v>695</v>
      </c>
      <c r="P14" s="30" t="s">
        <v>63</v>
      </c>
      <c r="Q14" s="30" t="s">
        <v>59</v>
      </c>
      <c r="R14" s="30" t="s">
        <v>59</v>
      </c>
      <c r="S14" s="28" t="s">
        <v>59</v>
      </c>
      <c r="T14" s="30" t="s">
        <v>59</v>
      </c>
      <c r="U14" s="31" t="s">
        <v>336</v>
      </c>
      <c r="V14" s="30" t="s">
        <v>59</v>
      </c>
      <c r="W14" s="30" t="s">
        <v>59</v>
      </c>
      <c r="X14" s="30" t="s">
        <v>59</v>
      </c>
      <c r="Y14" s="30" t="s">
        <v>59</v>
      </c>
      <c r="Z14" s="30" t="s">
        <v>59</v>
      </c>
      <c r="AA14" s="103">
        <v>0</v>
      </c>
      <c r="AB14" s="103">
        <v>1</v>
      </c>
      <c r="AG14" s="103">
        <v>0</v>
      </c>
      <c r="AH14" s="103">
        <v>1</v>
      </c>
    </row>
    <row r="15" spans="1:34" s="105" customFormat="1" ht="45" customHeight="1" x14ac:dyDescent="0.15">
      <c r="A15" s="103">
        <v>7</v>
      </c>
      <c r="B15" s="103">
        <v>2</v>
      </c>
      <c r="C15" s="103" t="s">
        <v>338</v>
      </c>
      <c r="D15" s="103" t="s">
        <v>688</v>
      </c>
      <c r="E15" s="104" t="s">
        <v>697</v>
      </c>
      <c r="F15" s="103" t="s">
        <v>396</v>
      </c>
      <c r="G15" s="103" t="s">
        <v>66</v>
      </c>
      <c r="H15" s="103" t="s">
        <v>461</v>
      </c>
      <c r="I15" s="103"/>
      <c r="J15" s="103" t="s">
        <v>57</v>
      </c>
      <c r="K15" s="103" t="s">
        <v>688</v>
      </c>
      <c r="L15" s="103" t="s">
        <v>57</v>
      </c>
      <c r="M15" s="103" t="s">
        <v>60</v>
      </c>
      <c r="N15" s="103" t="s">
        <v>61</v>
      </c>
      <c r="O15" s="103" t="s">
        <v>425</v>
      </c>
      <c r="P15" s="103" t="s">
        <v>68</v>
      </c>
      <c r="Q15" s="103" t="s">
        <v>59</v>
      </c>
      <c r="R15" s="103" t="s">
        <v>59</v>
      </c>
      <c r="S15" s="103" t="s">
        <v>698</v>
      </c>
      <c r="T15" s="103" t="s">
        <v>59</v>
      </c>
      <c r="U15" s="103" t="s">
        <v>59</v>
      </c>
      <c r="V15" s="103" t="s">
        <v>274</v>
      </c>
      <c r="W15" s="103" t="s">
        <v>59</v>
      </c>
      <c r="X15" s="103" t="s">
        <v>59</v>
      </c>
      <c r="Y15" s="103" t="s">
        <v>59</v>
      </c>
      <c r="Z15" s="103" t="s">
        <v>59</v>
      </c>
      <c r="AA15" s="103">
        <v>1</v>
      </c>
      <c r="AB15" s="117"/>
      <c r="AC15" s="117"/>
      <c r="AD15" s="117"/>
      <c r="AE15" s="117"/>
      <c r="AF15" s="117" t="s">
        <v>336</v>
      </c>
      <c r="AG15" s="103">
        <v>1</v>
      </c>
      <c r="AH15" s="103">
        <v>1</v>
      </c>
    </row>
    <row r="16" spans="1:34" s="105" customFormat="1" ht="41.25" customHeight="1" x14ac:dyDescent="0.15">
      <c r="A16" s="27">
        <v>8</v>
      </c>
      <c r="B16" s="103">
        <v>2</v>
      </c>
      <c r="C16" s="103" t="s">
        <v>272</v>
      </c>
      <c r="D16" s="103" t="s">
        <v>313</v>
      </c>
      <c r="E16" s="104" t="s">
        <v>314</v>
      </c>
      <c r="F16" s="103" t="s">
        <v>315</v>
      </c>
      <c r="G16" s="103" t="s">
        <v>57</v>
      </c>
      <c r="H16" s="103" t="s">
        <v>461</v>
      </c>
      <c r="I16" s="103"/>
      <c r="J16" s="103" t="s">
        <v>57</v>
      </c>
      <c r="K16" s="103" t="str">
        <f t="shared" ref="K16" si="0">D16</f>
        <v>BCL0010009</v>
      </c>
      <c r="L16" s="103" t="s">
        <v>57</v>
      </c>
      <c r="M16" s="103" t="s">
        <v>61</v>
      </c>
      <c r="N16" s="103" t="s">
        <v>60</v>
      </c>
      <c r="O16" s="103" t="s">
        <v>125</v>
      </c>
      <c r="P16" s="103" t="s">
        <v>59</v>
      </c>
      <c r="Q16" s="103" t="s">
        <v>59</v>
      </c>
      <c r="R16" s="103" t="s">
        <v>59</v>
      </c>
      <c r="S16" s="103">
        <v>3.0000000000000001E-3</v>
      </c>
      <c r="T16" s="103" t="s">
        <v>59</v>
      </c>
      <c r="U16" s="103" t="s">
        <v>59</v>
      </c>
      <c r="V16" s="103" t="s">
        <v>59</v>
      </c>
      <c r="W16" s="103" t="s">
        <v>274</v>
      </c>
      <c r="X16" s="103" t="s">
        <v>59</v>
      </c>
      <c r="Y16" s="103" t="s">
        <v>59</v>
      </c>
      <c r="Z16" s="103" t="s">
        <v>59</v>
      </c>
      <c r="AA16" s="103" t="s">
        <v>59</v>
      </c>
      <c r="AB16" s="103" t="s">
        <v>59</v>
      </c>
      <c r="AC16" s="103" t="s">
        <v>59</v>
      </c>
      <c r="AD16" s="103" t="s">
        <v>59</v>
      </c>
      <c r="AE16" s="103" t="s">
        <v>59</v>
      </c>
      <c r="AF16" s="103" t="s">
        <v>59</v>
      </c>
      <c r="AG16" s="103">
        <v>1</v>
      </c>
      <c r="AH16" s="103">
        <v>1</v>
      </c>
    </row>
    <row r="17" spans="1:34" s="105" customFormat="1" ht="45" customHeight="1" x14ac:dyDescent="0.15">
      <c r="A17" s="103">
        <v>8</v>
      </c>
      <c r="B17" s="103">
        <v>2</v>
      </c>
      <c r="C17" s="103" t="s">
        <v>338</v>
      </c>
      <c r="D17" s="103" t="s">
        <v>670</v>
      </c>
      <c r="E17" s="104" t="s">
        <v>469</v>
      </c>
      <c r="F17" s="103" t="s">
        <v>422</v>
      </c>
      <c r="G17" s="103" t="s">
        <v>66</v>
      </c>
      <c r="H17" s="103" t="s">
        <v>461</v>
      </c>
      <c r="I17" s="103"/>
      <c r="J17" s="103" t="s">
        <v>57</v>
      </c>
      <c r="K17" s="103" t="s">
        <v>670</v>
      </c>
      <c r="L17" s="103" t="s">
        <v>57</v>
      </c>
      <c r="M17" s="103" t="s">
        <v>60</v>
      </c>
      <c r="N17" s="103" t="s">
        <v>61</v>
      </c>
      <c r="O17" s="103" t="s">
        <v>336</v>
      </c>
      <c r="P17" s="103" t="s">
        <v>63</v>
      </c>
      <c r="Q17" s="103" t="s">
        <v>59</v>
      </c>
      <c r="R17" s="103" t="s">
        <v>59</v>
      </c>
      <c r="S17" s="103" t="s">
        <v>468</v>
      </c>
      <c r="T17" s="103" t="s">
        <v>59</v>
      </c>
      <c r="U17" s="103" t="s">
        <v>59</v>
      </c>
      <c r="V17" s="103" t="s">
        <v>59</v>
      </c>
      <c r="W17" s="103" t="s">
        <v>59</v>
      </c>
      <c r="X17" s="103" t="s">
        <v>59</v>
      </c>
      <c r="Y17" s="103" t="s">
        <v>59</v>
      </c>
      <c r="Z17" s="103"/>
      <c r="AA17" s="103">
        <v>1</v>
      </c>
      <c r="AB17" s="117"/>
      <c r="AC17" s="117"/>
      <c r="AD17" s="117"/>
      <c r="AE17" s="117"/>
      <c r="AF17" s="117" t="s">
        <v>336</v>
      </c>
      <c r="AG17" s="103">
        <v>1</v>
      </c>
      <c r="AH17" s="103">
        <v>0</v>
      </c>
    </row>
    <row r="18" spans="1:34" s="105" customFormat="1" ht="45" customHeight="1" x14ac:dyDescent="0.15">
      <c r="A18" s="103">
        <v>9</v>
      </c>
      <c r="B18" s="103">
        <v>2</v>
      </c>
      <c r="C18" s="103" t="s">
        <v>338</v>
      </c>
      <c r="D18" s="28" t="s">
        <v>1072</v>
      </c>
      <c r="E18" s="68" t="s">
        <v>875</v>
      </c>
      <c r="F18" s="103" t="s">
        <v>422</v>
      </c>
      <c r="G18" s="103" t="s">
        <v>66</v>
      </c>
      <c r="H18" s="103" t="s">
        <v>461</v>
      </c>
      <c r="I18" s="103"/>
      <c r="J18" s="103" t="s">
        <v>57</v>
      </c>
      <c r="K18" s="103" t="s">
        <v>670</v>
      </c>
      <c r="L18" s="103" t="s">
        <v>57</v>
      </c>
      <c r="M18" s="103" t="s">
        <v>60</v>
      </c>
      <c r="N18" s="103" t="s">
        <v>61</v>
      </c>
      <c r="O18" s="103" t="s">
        <v>336</v>
      </c>
      <c r="P18" s="103" t="s">
        <v>63</v>
      </c>
      <c r="Q18" s="103" t="s">
        <v>59</v>
      </c>
      <c r="R18" s="103" t="s">
        <v>59</v>
      </c>
      <c r="S18" s="103" t="s">
        <v>468</v>
      </c>
      <c r="T18" s="103" t="s">
        <v>59</v>
      </c>
      <c r="U18" s="103" t="s">
        <v>59</v>
      </c>
      <c r="V18" s="103" t="s">
        <v>59</v>
      </c>
      <c r="W18" s="103" t="s">
        <v>59</v>
      </c>
      <c r="X18" s="103" t="s">
        <v>59</v>
      </c>
      <c r="Y18" s="103" t="s">
        <v>59</v>
      </c>
      <c r="Z18" s="103"/>
      <c r="AA18" s="103">
        <v>1</v>
      </c>
      <c r="AB18" s="117"/>
      <c r="AC18" s="117"/>
      <c r="AD18" s="117"/>
      <c r="AE18" s="117"/>
      <c r="AF18" s="117" t="s">
        <v>336</v>
      </c>
      <c r="AG18" s="103">
        <v>0</v>
      </c>
      <c r="AH18" s="103">
        <v>1</v>
      </c>
    </row>
    <row r="19" spans="1:34" s="105" customFormat="1" ht="45" customHeight="1" x14ac:dyDescent="0.15">
      <c r="A19" s="103">
        <v>10</v>
      </c>
      <c r="B19" s="103">
        <v>2</v>
      </c>
      <c r="C19" s="103" t="s">
        <v>338</v>
      </c>
      <c r="D19" s="28" t="s">
        <v>686</v>
      </c>
      <c r="E19" s="68" t="s">
        <v>721</v>
      </c>
      <c r="F19" s="103" t="s">
        <v>422</v>
      </c>
      <c r="G19" s="103" t="s">
        <v>69</v>
      </c>
      <c r="H19" s="103" t="s">
        <v>461</v>
      </c>
      <c r="I19" s="103"/>
      <c r="J19" s="103" t="s">
        <v>57</v>
      </c>
      <c r="K19" s="28" t="s">
        <v>686</v>
      </c>
      <c r="L19" s="103" t="s">
        <v>57</v>
      </c>
      <c r="M19" s="103" t="s">
        <v>60</v>
      </c>
      <c r="N19" s="103" t="s">
        <v>61</v>
      </c>
      <c r="O19" s="103" t="s">
        <v>391</v>
      </c>
      <c r="P19" s="103" t="s">
        <v>63</v>
      </c>
      <c r="Q19" s="103" t="s">
        <v>59</v>
      </c>
      <c r="R19" s="103" t="s">
        <v>59</v>
      </c>
      <c r="S19" s="103" t="s">
        <v>468</v>
      </c>
      <c r="T19" s="103" t="s">
        <v>59</v>
      </c>
      <c r="U19" s="103" t="s">
        <v>59</v>
      </c>
      <c r="V19" s="103" t="s">
        <v>274</v>
      </c>
      <c r="W19" s="103" t="s">
        <v>59</v>
      </c>
      <c r="X19" s="103" t="s">
        <v>59</v>
      </c>
      <c r="Y19" s="103" t="s">
        <v>275</v>
      </c>
      <c r="Z19" s="103"/>
      <c r="AA19" s="103">
        <v>1</v>
      </c>
      <c r="AB19" s="117"/>
      <c r="AC19" s="117"/>
      <c r="AD19" s="117"/>
      <c r="AE19" s="117"/>
      <c r="AF19" s="117" t="s">
        <v>336</v>
      </c>
      <c r="AG19" s="103">
        <v>1</v>
      </c>
      <c r="AH19" s="103">
        <v>0</v>
      </c>
    </row>
    <row r="20" spans="1:34" s="32" customFormat="1" ht="39.950000000000003" customHeight="1" x14ac:dyDescent="0.15">
      <c r="A20" s="103">
        <v>11</v>
      </c>
      <c r="B20" s="106">
        <v>2</v>
      </c>
      <c r="C20" s="106" t="s">
        <v>338</v>
      </c>
      <c r="D20" s="28" t="s">
        <v>1074</v>
      </c>
      <c r="E20" s="68" t="s">
        <v>1058</v>
      </c>
      <c r="F20" s="28" t="s">
        <v>1103</v>
      </c>
      <c r="G20" s="28" t="s">
        <v>66</v>
      </c>
      <c r="H20" s="28" t="s">
        <v>461</v>
      </c>
      <c r="I20" s="28"/>
      <c r="J20" s="29" t="s">
        <v>57</v>
      </c>
      <c r="K20" s="28" t="s">
        <v>1074</v>
      </c>
      <c r="L20" s="29" t="s">
        <v>57</v>
      </c>
      <c r="M20" s="103" t="s">
        <v>60</v>
      </c>
      <c r="N20" s="103" t="s">
        <v>61</v>
      </c>
      <c r="O20" s="30" t="s">
        <v>147</v>
      </c>
      <c r="P20" s="30" t="s">
        <v>63</v>
      </c>
      <c r="Q20" s="30" t="s">
        <v>59</v>
      </c>
      <c r="R20" s="30" t="s">
        <v>59</v>
      </c>
      <c r="S20" s="28" t="s">
        <v>468</v>
      </c>
      <c r="T20" s="30" t="s">
        <v>59</v>
      </c>
      <c r="U20" s="31">
        <v>5.1230000000000002</v>
      </c>
      <c r="V20" s="30" t="s">
        <v>59</v>
      </c>
      <c r="W20" s="30" t="s">
        <v>274</v>
      </c>
      <c r="X20" s="30" t="s">
        <v>59</v>
      </c>
      <c r="Y20" s="30" t="s">
        <v>275</v>
      </c>
      <c r="Z20" s="30" t="s">
        <v>59</v>
      </c>
      <c r="AA20" s="103">
        <v>0</v>
      </c>
      <c r="AB20" s="103">
        <v>1</v>
      </c>
      <c r="AG20" s="103">
        <v>0</v>
      </c>
      <c r="AH20" s="103">
        <v>1</v>
      </c>
    </row>
    <row r="21" spans="1:34" s="105" customFormat="1" ht="45" customHeight="1" x14ac:dyDescent="0.15">
      <c r="A21" s="103">
        <v>12</v>
      </c>
      <c r="B21" s="103">
        <v>2</v>
      </c>
      <c r="C21" s="103" t="s">
        <v>272</v>
      </c>
      <c r="D21" s="103" t="s">
        <v>470</v>
      </c>
      <c r="E21" s="104" t="s">
        <v>471</v>
      </c>
      <c r="F21" s="103"/>
      <c r="G21" s="103" t="s">
        <v>66</v>
      </c>
      <c r="H21" s="103" t="s">
        <v>461</v>
      </c>
      <c r="I21" s="103"/>
      <c r="J21" s="103" t="s">
        <v>57</v>
      </c>
      <c r="K21" s="103" t="s">
        <v>470</v>
      </c>
      <c r="L21" s="103" t="s">
        <v>57</v>
      </c>
      <c r="M21" s="103" t="s">
        <v>61</v>
      </c>
      <c r="N21" s="103" t="s">
        <v>60</v>
      </c>
      <c r="O21" s="103" t="s">
        <v>425</v>
      </c>
      <c r="P21" s="103" t="s">
        <v>104</v>
      </c>
      <c r="Q21" s="103" t="s">
        <v>59</v>
      </c>
      <c r="R21" s="103" t="s">
        <v>472</v>
      </c>
      <c r="S21" s="103">
        <v>0.14799999999999999</v>
      </c>
      <c r="T21" s="103"/>
      <c r="U21" s="103" t="s">
        <v>59</v>
      </c>
      <c r="V21" s="103" t="s">
        <v>274</v>
      </c>
      <c r="W21" s="103" t="s">
        <v>59</v>
      </c>
      <c r="X21" s="103" t="s">
        <v>59</v>
      </c>
      <c r="Y21" s="103" t="s">
        <v>59</v>
      </c>
      <c r="Z21" s="103"/>
      <c r="AA21" s="103">
        <v>1</v>
      </c>
      <c r="AB21" s="117"/>
      <c r="AC21" s="117"/>
      <c r="AD21" s="117"/>
      <c r="AE21" s="117"/>
      <c r="AF21" s="117" t="s">
        <v>336</v>
      </c>
      <c r="AG21" s="103">
        <v>1</v>
      </c>
      <c r="AH21" s="103">
        <v>0</v>
      </c>
    </row>
    <row r="22" spans="1:34" s="105" customFormat="1" ht="45" customHeight="1" x14ac:dyDescent="0.15">
      <c r="A22" s="103">
        <v>13</v>
      </c>
      <c r="B22" s="103">
        <v>2</v>
      </c>
      <c r="C22" s="103" t="s">
        <v>272</v>
      </c>
      <c r="D22" s="103" t="s">
        <v>474</v>
      </c>
      <c r="E22" s="104" t="s">
        <v>475</v>
      </c>
      <c r="F22" s="103"/>
      <c r="G22" s="103" t="s">
        <v>66</v>
      </c>
      <c r="H22" s="103" t="s">
        <v>461</v>
      </c>
      <c r="I22" s="103"/>
      <c r="J22" s="103" t="s">
        <v>57</v>
      </c>
      <c r="K22" s="103" t="s">
        <v>474</v>
      </c>
      <c r="L22" s="103" t="s">
        <v>57</v>
      </c>
      <c r="M22" s="103" t="s">
        <v>61</v>
      </c>
      <c r="N22" s="103" t="s">
        <v>60</v>
      </c>
      <c r="O22" s="103" t="s">
        <v>393</v>
      </c>
      <c r="P22" s="103" t="s">
        <v>104</v>
      </c>
      <c r="Q22" s="103"/>
      <c r="R22" s="103"/>
      <c r="S22" s="103">
        <v>0.8</v>
      </c>
      <c r="T22" s="103"/>
      <c r="U22" s="103" t="s">
        <v>59</v>
      </c>
      <c r="V22" s="103" t="s">
        <v>274</v>
      </c>
      <c r="W22" s="103" t="s">
        <v>106</v>
      </c>
      <c r="X22" s="103" t="s">
        <v>59</v>
      </c>
      <c r="Y22" s="103" t="s">
        <v>59</v>
      </c>
      <c r="Z22" s="103"/>
      <c r="AA22" s="103">
        <v>1</v>
      </c>
      <c r="AB22" s="117"/>
      <c r="AC22" s="117"/>
      <c r="AD22" s="117"/>
      <c r="AE22" s="117"/>
      <c r="AF22" s="117" t="s">
        <v>336</v>
      </c>
      <c r="AG22" s="103">
        <v>1</v>
      </c>
      <c r="AH22" s="103">
        <v>0</v>
      </c>
    </row>
    <row r="23" spans="1:34" s="32" customFormat="1" ht="39.950000000000003" customHeight="1" x14ac:dyDescent="0.15">
      <c r="A23" s="103">
        <v>14</v>
      </c>
      <c r="B23" s="106">
        <v>2</v>
      </c>
      <c r="C23" s="106" t="s">
        <v>272</v>
      </c>
      <c r="D23" s="28" t="s">
        <v>878</v>
      </c>
      <c r="E23" s="68" t="s">
        <v>1083</v>
      </c>
      <c r="F23" s="28"/>
      <c r="G23" s="28" t="s">
        <v>66</v>
      </c>
      <c r="H23" s="28" t="s">
        <v>461</v>
      </c>
      <c r="I23" s="28"/>
      <c r="J23" s="29" t="s">
        <v>57</v>
      </c>
      <c r="K23" s="28" t="s">
        <v>878</v>
      </c>
      <c r="L23" s="29" t="s">
        <v>57</v>
      </c>
      <c r="M23" s="103" t="s">
        <v>61</v>
      </c>
      <c r="N23" s="103" t="s">
        <v>60</v>
      </c>
      <c r="O23" s="30" t="s">
        <v>67</v>
      </c>
      <c r="P23" s="30" t="s">
        <v>104</v>
      </c>
      <c r="Q23" s="30" t="s">
        <v>59</v>
      </c>
      <c r="R23" s="30" t="s">
        <v>472</v>
      </c>
      <c r="S23" s="28" t="s">
        <v>59</v>
      </c>
      <c r="T23" s="30" t="s">
        <v>59</v>
      </c>
      <c r="U23" s="31">
        <v>0.14799999999999999</v>
      </c>
      <c r="V23" s="30" t="s">
        <v>59</v>
      </c>
      <c r="W23" s="30" t="s">
        <v>274</v>
      </c>
      <c r="X23" s="30" t="s">
        <v>106</v>
      </c>
      <c r="Y23" s="30" t="s">
        <v>59</v>
      </c>
      <c r="Z23" s="30" t="s">
        <v>59</v>
      </c>
      <c r="AA23" s="103">
        <v>0</v>
      </c>
      <c r="AB23" s="103">
        <v>1</v>
      </c>
      <c r="AF23" s="117" t="s">
        <v>336</v>
      </c>
      <c r="AG23" s="103">
        <v>0</v>
      </c>
      <c r="AH23" s="103">
        <v>1</v>
      </c>
    </row>
    <row r="24" spans="1:34" s="32" customFormat="1" ht="39.950000000000003" customHeight="1" x14ac:dyDescent="0.15">
      <c r="A24" s="103">
        <v>15</v>
      </c>
      <c r="B24" s="106">
        <v>2</v>
      </c>
      <c r="C24" s="106" t="s">
        <v>272</v>
      </c>
      <c r="D24" s="28" t="s">
        <v>879</v>
      </c>
      <c r="E24" s="68" t="s">
        <v>1084</v>
      </c>
      <c r="F24" s="28"/>
      <c r="G24" s="28" t="s">
        <v>66</v>
      </c>
      <c r="H24" s="28" t="s">
        <v>461</v>
      </c>
      <c r="I24" s="28"/>
      <c r="J24" s="29" t="s">
        <v>57</v>
      </c>
      <c r="K24" s="28" t="s">
        <v>879</v>
      </c>
      <c r="L24" s="29" t="s">
        <v>57</v>
      </c>
      <c r="M24" s="103" t="s">
        <v>61</v>
      </c>
      <c r="N24" s="103" t="s">
        <v>60</v>
      </c>
      <c r="O24" s="30" t="s">
        <v>157</v>
      </c>
      <c r="P24" s="30" t="s">
        <v>104</v>
      </c>
      <c r="Q24" s="30" t="s">
        <v>59</v>
      </c>
      <c r="R24" s="30" t="s">
        <v>59</v>
      </c>
      <c r="S24" s="28" t="s">
        <v>59</v>
      </c>
      <c r="T24" s="30" t="s">
        <v>59</v>
      </c>
      <c r="U24" s="31">
        <v>0.8</v>
      </c>
      <c r="V24" s="30" t="s">
        <v>59</v>
      </c>
      <c r="W24" s="30" t="s">
        <v>274</v>
      </c>
      <c r="X24" s="30" t="s">
        <v>106</v>
      </c>
      <c r="Y24" s="30" t="s">
        <v>59</v>
      </c>
      <c r="Z24" s="30" t="s">
        <v>59</v>
      </c>
      <c r="AA24" s="103">
        <v>0</v>
      </c>
      <c r="AB24" s="103">
        <v>1</v>
      </c>
      <c r="AF24" s="117" t="s">
        <v>336</v>
      </c>
      <c r="AG24" s="103">
        <v>0</v>
      </c>
      <c r="AH24" s="103">
        <v>1</v>
      </c>
    </row>
    <row r="25" spans="1:34" s="105" customFormat="1" ht="45" customHeight="1" x14ac:dyDescent="0.15">
      <c r="A25" s="103">
        <v>16</v>
      </c>
      <c r="B25" s="103">
        <v>2</v>
      </c>
      <c r="C25" s="103" t="s">
        <v>272</v>
      </c>
      <c r="D25" s="103" t="s">
        <v>223</v>
      </c>
      <c r="E25" s="104" t="s">
        <v>473</v>
      </c>
      <c r="F25" s="103" t="s">
        <v>427</v>
      </c>
      <c r="G25" s="103" t="s">
        <v>66</v>
      </c>
      <c r="H25" s="103" t="s">
        <v>461</v>
      </c>
      <c r="I25" s="103"/>
      <c r="J25" s="103" t="s">
        <v>57</v>
      </c>
      <c r="K25" s="103" t="s">
        <v>223</v>
      </c>
      <c r="L25" s="103" t="s">
        <v>57</v>
      </c>
      <c r="M25" s="103" t="s">
        <v>61</v>
      </c>
      <c r="N25" s="103" t="s">
        <v>60</v>
      </c>
      <c r="O25" s="103" t="s">
        <v>286</v>
      </c>
      <c r="P25" s="103"/>
      <c r="Q25" s="103"/>
      <c r="R25" s="103"/>
      <c r="S25" s="103">
        <v>3.0000000000000001E-3</v>
      </c>
      <c r="T25" s="103" t="s">
        <v>226</v>
      </c>
      <c r="U25" s="103" t="s">
        <v>59</v>
      </c>
      <c r="V25" s="103" t="s">
        <v>274</v>
      </c>
      <c r="W25" s="103" t="s">
        <v>59</v>
      </c>
      <c r="X25" s="103" t="s">
        <v>59</v>
      </c>
      <c r="Y25" s="103" t="s">
        <v>59</v>
      </c>
      <c r="Z25" s="103"/>
      <c r="AA25" s="103">
        <v>6</v>
      </c>
      <c r="AB25" s="117"/>
      <c r="AC25" s="117"/>
      <c r="AD25" s="117"/>
      <c r="AE25" s="117"/>
      <c r="AF25" s="117" t="s">
        <v>336</v>
      </c>
      <c r="AG25" s="103">
        <v>6</v>
      </c>
      <c r="AH25" s="103">
        <v>6</v>
      </c>
    </row>
    <row r="26" spans="1:34" s="105" customFormat="1" ht="45" customHeight="1" x14ac:dyDescent="0.15">
      <c r="A26" s="103">
        <v>17</v>
      </c>
      <c r="B26" s="103">
        <v>1</v>
      </c>
      <c r="C26" s="103" t="s">
        <v>383</v>
      </c>
      <c r="D26" s="103" t="s">
        <v>476</v>
      </c>
      <c r="E26" s="104" t="s">
        <v>477</v>
      </c>
      <c r="F26" s="103" t="s">
        <v>394</v>
      </c>
      <c r="G26" s="103" t="s">
        <v>69</v>
      </c>
      <c r="H26" s="103" t="s">
        <v>461</v>
      </c>
      <c r="I26" s="103"/>
      <c r="J26" s="103" t="s">
        <v>57</v>
      </c>
      <c r="K26" s="103" t="s">
        <v>476</v>
      </c>
      <c r="L26" s="103" t="s">
        <v>57</v>
      </c>
      <c r="M26" s="103" t="s">
        <v>61</v>
      </c>
      <c r="N26" s="103" t="s">
        <v>60</v>
      </c>
      <c r="O26" s="103" t="s">
        <v>395</v>
      </c>
      <c r="P26" s="103" t="s">
        <v>63</v>
      </c>
      <c r="Q26" s="103" t="s">
        <v>59</v>
      </c>
      <c r="R26" s="103" t="s">
        <v>59</v>
      </c>
      <c r="S26" s="103" t="s">
        <v>59</v>
      </c>
      <c r="T26" s="103" t="s">
        <v>59</v>
      </c>
      <c r="U26" s="103" t="s">
        <v>59</v>
      </c>
      <c r="V26" s="103" t="s">
        <v>59</v>
      </c>
      <c r="W26" s="103" t="s">
        <v>59</v>
      </c>
      <c r="X26" s="103" t="s">
        <v>59</v>
      </c>
      <c r="Y26" s="103" t="s">
        <v>59</v>
      </c>
      <c r="Z26" s="103"/>
      <c r="AA26" s="103">
        <v>1</v>
      </c>
      <c r="AB26" s="117"/>
      <c r="AC26" s="117"/>
      <c r="AD26" s="117"/>
      <c r="AE26" s="117"/>
      <c r="AF26" s="117" t="s">
        <v>336</v>
      </c>
      <c r="AG26" s="103">
        <v>1</v>
      </c>
      <c r="AH26" s="103">
        <v>0</v>
      </c>
    </row>
    <row r="27" spans="1:34" s="105" customFormat="1" ht="45" customHeight="1" x14ac:dyDescent="0.15">
      <c r="A27" s="103">
        <v>18</v>
      </c>
      <c r="B27" s="103">
        <v>1</v>
      </c>
      <c r="C27" s="103" t="s">
        <v>383</v>
      </c>
      <c r="D27" s="103" t="s">
        <v>1118</v>
      </c>
      <c r="E27" s="104" t="s">
        <v>1152</v>
      </c>
      <c r="F27" s="103" t="s">
        <v>394</v>
      </c>
      <c r="G27" s="103" t="s">
        <v>69</v>
      </c>
      <c r="H27" s="103" t="s">
        <v>461</v>
      </c>
      <c r="I27" s="103"/>
      <c r="J27" s="103" t="s">
        <v>57</v>
      </c>
      <c r="K27" s="103" t="s">
        <v>476</v>
      </c>
      <c r="L27" s="103" t="s">
        <v>57</v>
      </c>
      <c r="M27" s="103" t="s">
        <v>61</v>
      </c>
      <c r="N27" s="103" t="s">
        <v>60</v>
      </c>
      <c r="O27" s="103" t="s">
        <v>395</v>
      </c>
      <c r="P27" s="103" t="s">
        <v>63</v>
      </c>
      <c r="Q27" s="103" t="s">
        <v>59</v>
      </c>
      <c r="R27" s="103" t="s">
        <v>59</v>
      </c>
      <c r="S27" s="103" t="s">
        <v>59</v>
      </c>
      <c r="T27" s="103" t="s">
        <v>59</v>
      </c>
      <c r="U27" s="103" t="s">
        <v>59</v>
      </c>
      <c r="V27" s="103" t="s">
        <v>59</v>
      </c>
      <c r="W27" s="103" t="s">
        <v>59</v>
      </c>
      <c r="X27" s="103" t="s">
        <v>59</v>
      </c>
      <c r="Y27" s="103" t="s">
        <v>59</v>
      </c>
      <c r="Z27" s="103"/>
      <c r="AA27" s="103">
        <v>1</v>
      </c>
      <c r="AB27" s="117"/>
      <c r="AC27" s="117"/>
      <c r="AD27" s="117"/>
      <c r="AE27" s="117"/>
      <c r="AF27" s="117" t="s">
        <v>336</v>
      </c>
      <c r="AG27" s="103">
        <v>0</v>
      </c>
      <c r="AH27" s="103">
        <v>1</v>
      </c>
    </row>
    <row r="28" spans="1:34" s="141" customFormat="1" ht="45" customHeight="1" x14ac:dyDescent="0.15">
      <c r="A28" s="99">
        <v>19</v>
      </c>
      <c r="B28" s="99">
        <v>2</v>
      </c>
      <c r="C28" s="99" t="s">
        <v>338</v>
      </c>
      <c r="D28" s="99" t="s">
        <v>673</v>
      </c>
      <c r="E28" s="139" t="s">
        <v>478</v>
      </c>
      <c r="F28" s="99"/>
      <c r="G28" s="99" t="s">
        <v>66</v>
      </c>
      <c r="H28" s="99" t="s">
        <v>461</v>
      </c>
      <c r="I28" s="99"/>
      <c r="J28" s="99" t="s">
        <v>57</v>
      </c>
      <c r="K28" s="99" t="s">
        <v>673</v>
      </c>
      <c r="L28" s="99" t="s">
        <v>57</v>
      </c>
      <c r="M28" s="99" t="s">
        <v>60</v>
      </c>
      <c r="N28" s="99" t="s">
        <v>61</v>
      </c>
      <c r="O28" s="99" t="s">
        <v>395</v>
      </c>
      <c r="P28" s="99" t="s">
        <v>63</v>
      </c>
      <c r="Q28" s="99" t="s">
        <v>59</v>
      </c>
      <c r="R28" s="99" t="s">
        <v>59</v>
      </c>
      <c r="S28" s="99" t="s">
        <v>59</v>
      </c>
      <c r="T28" s="99" t="s">
        <v>59</v>
      </c>
      <c r="U28" s="99" t="s">
        <v>59</v>
      </c>
      <c r="V28" s="99" t="s">
        <v>59</v>
      </c>
      <c r="W28" s="99" t="s">
        <v>59</v>
      </c>
      <c r="X28" s="99" t="s">
        <v>59</v>
      </c>
      <c r="Y28" s="99" t="s">
        <v>59</v>
      </c>
      <c r="Z28" s="99"/>
      <c r="AA28" s="99">
        <v>1</v>
      </c>
      <c r="AB28" s="140"/>
      <c r="AC28" s="140"/>
      <c r="AD28" s="140"/>
      <c r="AE28" s="140"/>
      <c r="AF28" s="140" t="s">
        <v>336</v>
      </c>
      <c r="AG28" s="99">
        <v>1</v>
      </c>
      <c r="AH28" s="99">
        <v>1</v>
      </c>
    </row>
    <row r="29" spans="1:34" s="105" customFormat="1" ht="45" customHeight="1" x14ac:dyDescent="0.15">
      <c r="A29" s="103">
        <v>20</v>
      </c>
      <c r="B29" s="103">
        <v>1</v>
      </c>
      <c r="C29" s="103" t="s">
        <v>479</v>
      </c>
      <c r="D29" s="103" t="s">
        <v>480</v>
      </c>
      <c r="E29" s="104" t="s">
        <v>481</v>
      </c>
      <c r="F29" s="103" t="s">
        <v>394</v>
      </c>
      <c r="G29" s="103" t="s">
        <v>69</v>
      </c>
      <c r="H29" s="103" t="s">
        <v>461</v>
      </c>
      <c r="I29" s="103"/>
      <c r="J29" s="103" t="s">
        <v>57</v>
      </c>
      <c r="K29" s="103" t="s">
        <v>480</v>
      </c>
      <c r="L29" s="103" t="s">
        <v>57</v>
      </c>
      <c r="M29" s="103" t="s">
        <v>61</v>
      </c>
      <c r="N29" s="103" t="s">
        <v>60</v>
      </c>
      <c r="O29" s="103" t="s">
        <v>395</v>
      </c>
      <c r="P29" s="103" t="s">
        <v>63</v>
      </c>
      <c r="Q29" s="103" t="s">
        <v>59</v>
      </c>
      <c r="R29" s="103" t="s">
        <v>59</v>
      </c>
      <c r="S29" s="103" t="s">
        <v>59</v>
      </c>
      <c r="T29" s="103" t="s">
        <v>59</v>
      </c>
      <c r="U29" s="103" t="s">
        <v>59</v>
      </c>
      <c r="V29" s="103" t="s">
        <v>59</v>
      </c>
      <c r="W29" s="103" t="s">
        <v>59</v>
      </c>
      <c r="X29" s="103" t="s">
        <v>59</v>
      </c>
      <c r="Y29" s="103" t="s">
        <v>59</v>
      </c>
      <c r="Z29" s="103"/>
      <c r="AA29" s="103">
        <v>1</v>
      </c>
      <c r="AB29" s="117"/>
      <c r="AC29" s="117"/>
      <c r="AD29" s="117"/>
      <c r="AE29" s="117"/>
      <c r="AF29" s="117" t="s">
        <v>336</v>
      </c>
      <c r="AG29" s="103">
        <v>1</v>
      </c>
      <c r="AH29" s="103">
        <v>1</v>
      </c>
    </row>
    <row r="30" spans="1:34" s="105" customFormat="1" ht="45" customHeight="1" x14ac:dyDescent="0.15">
      <c r="A30" s="103">
        <v>24</v>
      </c>
      <c r="B30" s="103">
        <v>1</v>
      </c>
      <c r="C30" s="103" t="s">
        <v>940</v>
      </c>
      <c r="D30" s="103" t="s">
        <v>949</v>
      </c>
      <c r="E30" s="104" t="s">
        <v>950</v>
      </c>
      <c r="F30" s="103" t="s">
        <v>902</v>
      </c>
      <c r="G30" s="103" t="s">
        <v>57</v>
      </c>
      <c r="H30" s="103" t="s">
        <v>461</v>
      </c>
      <c r="I30" s="103"/>
      <c r="J30" s="103" t="s">
        <v>57</v>
      </c>
      <c r="K30" s="103" t="s">
        <v>949</v>
      </c>
      <c r="L30" s="103" t="s">
        <v>57</v>
      </c>
      <c r="M30" s="103" t="s">
        <v>61</v>
      </c>
      <c r="N30" s="103" t="s">
        <v>60</v>
      </c>
      <c r="O30" s="103" t="s">
        <v>903</v>
      </c>
      <c r="P30" s="103" t="s">
        <v>63</v>
      </c>
      <c r="Q30" s="103" t="s">
        <v>947</v>
      </c>
      <c r="R30" s="103" t="s">
        <v>947</v>
      </c>
      <c r="S30" s="103" t="s">
        <v>947</v>
      </c>
      <c r="T30" s="103" t="s">
        <v>947</v>
      </c>
      <c r="U30" s="103">
        <v>0.71</v>
      </c>
      <c r="V30" s="103" t="s">
        <v>59</v>
      </c>
      <c r="W30" s="103" t="s">
        <v>59</v>
      </c>
      <c r="X30" s="103" t="s">
        <v>59</v>
      </c>
      <c r="Y30" s="103" t="s">
        <v>59</v>
      </c>
      <c r="Z30" s="103" t="s">
        <v>59</v>
      </c>
      <c r="AA30" s="103">
        <v>0</v>
      </c>
      <c r="AB30" s="103">
        <v>1</v>
      </c>
      <c r="AF30" s="117" t="s">
        <v>336</v>
      </c>
      <c r="AG30" s="103">
        <v>0</v>
      </c>
      <c r="AH30" s="103">
        <v>1</v>
      </c>
    </row>
    <row r="31" spans="1:34" s="105" customFormat="1" ht="45" customHeight="1" x14ac:dyDescent="0.15">
      <c r="A31" s="103">
        <v>25</v>
      </c>
      <c r="B31" s="103">
        <v>1</v>
      </c>
      <c r="C31" s="103" t="s">
        <v>338</v>
      </c>
      <c r="D31" s="103" t="s">
        <v>1043</v>
      </c>
      <c r="E31" s="104" t="s">
        <v>950</v>
      </c>
      <c r="F31" s="103" t="s">
        <v>1042</v>
      </c>
      <c r="G31" s="103" t="s">
        <v>57</v>
      </c>
      <c r="H31" s="103" t="s">
        <v>461</v>
      </c>
      <c r="I31" s="103"/>
      <c r="J31" s="103" t="s">
        <v>57</v>
      </c>
      <c r="K31" s="103" t="s">
        <v>949</v>
      </c>
      <c r="L31" s="103" t="s">
        <v>57</v>
      </c>
      <c r="M31" s="103" t="s">
        <v>60</v>
      </c>
      <c r="N31" s="103" t="s">
        <v>61</v>
      </c>
      <c r="O31" s="103" t="s">
        <v>903</v>
      </c>
      <c r="P31" s="103" t="s">
        <v>63</v>
      </c>
      <c r="Q31" s="103" t="s">
        <v>947</v>
      </c>
      <c r="R31" s="103" t="s">
        <v>947</v>
      </c>
      <c r="S31" s="103" t="s">
        <v>947</v>
      </c>
      <c r="T31" s="103" t="s">
        <v>947</v>
      </c>
      <c r="U31" s="103">
        <v>0.71</v>
      </c>
      <c r="V31" s="103" t="s">
        <v>59</v>
      </c>
      <c r="W31" s="103" t="s">
        <v>59</v>
      </c>
      <c r="X31" s="103" t="s">
        <v>59</v>
      </c>
      <c r="Y31" s="103" t="s">
        <v>59</v>
      </c>
      <c r="Z31" s="103" t="s">
        <v>59</v>
      </c>
      <c r="AA31" s="103">
        <v>1</v>
      </c>
      <c r="AB31" s="103">
        <v>0</v>
      </c>
      <c r="AF31" s="117" t="s">
        <v>336</v>
      </c>
      <c r="AG31" s="103">
        <v>1</v>
      </c>
      <c r="AH31" s="103">
        <v>0</v>
      </c>
    </row>
    <row r="32" spans="1:34" s="105" customFormat="1" ht="45" customHeight="1" x14ac:dyDescent="0.15">
      <c r="A32" s="103">
        <v>21</v>
      </c>
      <c r="B32" s="103">
        <v>1</v>
      </c>
      <c r="C32" s="103" t="s">
        <v>940</v>
      </c>
      <c r="D32" s="103" t="s">
        <v>941</v>
      </c>
      <c r="E32" s="104" t="s">
        <v>942</v>
      </c>
      <c r="F32" s="103" t="s">
        <v>336</v>
      </c>
      <c r="G32" s="103" t="s">
        <v>57</v>
      </c>
      <c r="H32" s="103" t="s">
        <v>461</v>
      </c>
      <c r="I32" s="103"/>
      <c r="J32" s="103" t="s">
        <v>57</v>
      </c>
      <c r="K32" s="103" t="s">
        <v>941</v>
      </c>
      <c r="L32" s="103" t="s">
        <v>57</v>
      </c>
      <c r="M32" s="103" t="s">
        <v>61</v>
      </c>
      <c r="N32" s="103" t="s">
        <v>60</v>
      </c>
      <c r="O32" s="103" t="s">
        <v>899</v>
      </c>
      <c r="P32" s="103" t="s">
        <v>633</v>
      </c>
      <c r="Q32" s="103" t="s">
        <v>59</v>
      </c>
      <c r="R32" s="103" t="s">
        <v>59</v>
      </c>
      <c r="S32" s="103" t="s">
        <v>59</v>
      </c>
      <c r="T32" s="103" t="s">
        <v>59</v>
      </c>
      <c r="U32" s="103">
        <v>2.2599999999999999E-2</v>
      </c>
      <c r="V32" s="103" t="s">
        <v>59</v>
      </c>
      <c r="W32" s="103" t="s">
        <v>59</v>
      </c>
      <c r="X32" s="103" t="s">
        <v>59</v>
      </c>
      <c r="Y32" s="103" t="s">
        <v>59</v>
      </c>
      <c r="Z32" s="103" t="s">
        <v>59</v>
      </c>
      <c r="AA32" s="103">
        <v>1</v>
      </c>
      <c r="AB32" s="103">
        <v>1</v>
      </c>
      <c r="AF32" s="117" t="s">
        <v>336</v>
      </c>
      <c r="AG32" s="103">
        <v>1</v>
      </c>
      <c r="AH32" s="103">
        <v>1</v>
      </c>
    </row>
    <row r="33" spans="1:34" s="105" customFormat="1" ht="45" customHeight="1" x14ac:dyDescent="0.15">
      <c r="A33" s="103">
        <v>22</v>
      </c>
      <c r="B33" s="103">
        <v>1</v>
      </c>
      <c r="C33" s="103" t="s">
        <v>940</v>
      </c>
      <c r="D33" s="103" t="s">
        <v>943</v>
      </c>
      <c r="E33" s="104" t="s">
        <v>944</v>
      </c>
      <c r="F33" s="103" t="s">
        <v>900</v>
      </c>
      <c r="G33" s="103" t="s">
        <v>57</v>
      </c>
      <c r="H33" s="103" t="s">
        <v>461</v>
      </c>
      <c r="I33" s="103"/>
      <c r="J33" s="103" t="s">
        <v>57</v>
      </c>
      <c r="K33" s="103" t="s">
        <v>59</v>
      </c>
      <c r="L33" s="103" t="s">
        <v>57</v>
      </c>
      <c r="M33" s="103" t="s">
        <v>61</v>
      </c>
      <c r="N33" s="103" t="s">
        <v>60</v>
      </c>
      <c r="O33" s="103" t="s">
        <v>425</v>
      </c>
      <c r="P33" s="103" t="s">
        <v>59</v>
      </c>
      <c r="Q33" s="103" t="s">
        <v>59</v>
      </c>
      <c r="R33" s="103" t="s">
        <v>59</v>
      </c>
      <c r="S33" s="103" t="s">
        <v>59</v>
      </c>
      <c r="T33" s="103" t="s">
        <v>59</v>
      </c>
      <c r="U33" s="103">
        <v>3.0000000000000001E-3</v>
      </c>
      <c r="V33" s="103" t="s">
        <v>59</v>
      </c>
      <c r="W33" s="103" t="s">
        <v>59</v>
      </c>
      <c r="X33" s="103" t="s">
        <v>59</v>
      </c>
      <c r="Y33" s="103" t="s">
        <v>59</v>
      </c>
      <c r="Z33" s="103" t="s">
        <v>59</v>
      </c>
      <c r="AA33" s="103">
        <v>1</v>
      </c>
      <c r="AB33" s="103">
        <v>1</v>
      </c>
      <c r="AF33" s="117" t="s">
        <v>336</v>
      </c>
      <c r="AG33" s="103">
        <v>1</v>
      </c>
      <c r="AH33" s="103">
        <v>1</v>
      </c>
    </row>
    <row r="34" spans="1:34" s="105" customFormat="1" ht="45" customHeight="1" x14ac:dyDescent="0.15">
      <c r="A34" s="103">
        <v>23</v>
      </c>
      <c r="B34" s="103">
        <v>1</v>
      </c>
      <c r="C34" s="103" t="s">
        <v>940</v>
      </c>
      <c r="D34" s="103" t="s">
        <v>945</v>
      </c>
      <c r="E34" s="104" t="s">
        <v>946</v>
      </c>
      <c r="F34" s="103" t="s">
        <v>901</v>
      </c>
      <c r="G34" s="103" t="s">
        <v>57</v>
      </c>
      <c r="H34" s="103" t="s">
        <v>461</v>
      </c>
      <c r="I34" s="103"/>
      <c r="J34" s="103" t="s">
        <v>57</v>
      </c>
      <c r="K34" s="103" t="s">
        <v>59</v>
      </c>
      <c r="L34" s="103" t="s">
        <v>57</v>
      </c>
      <c r="M34" s="103" t="s">
        <v>61</v>
      </c>
      <c r="N34" s="103" t="s">
        <v>60</v>
      </c>
      <c r="O34" s="103" t="s">
        <v>28</v>
      </c>
      <c r="P34" s="103" t="s">
        <v>948</v>
      </c>
      <c r="Q34" s="103" t="s">
        <v>947</v>
      </c>
      <c r="R34" s="103" t="s">
        <v>947</v>
      </c>
      <c r="S34" s="103" t="s">
        <v>59</v>
      </c>
      <c r="T34" s="103" t="s">
        <v>59</v>
      </c>
      <c r="U34" s="103">
        <v>8.9999999999999998E-4</v>
      </c>
      <c r="V34" s="103" t="s">
        <v>59</v>
      </c>
      <c r="W34" s="103" t="s">
        <v>59</v>
      </c>
      <c r="X34" s="103" t="s">
        <v>59</v>
      </c>
      <c r="Y34" s="103" t="s">
        <v>59</v>
      </c>
      <c r="Z34" s="103" t="s">
        <v>59</v>
      </c>
      <c r="AA34" s="103">
        <v>2</v>
      </c>
      <c r="AB34" s="103">
        <v>2</v>
      </c>
      <c r="AF34" s="117" t="s">
        <v>336</v>
      </c>
      <c r="AG34" s="103">
        <v>1</v>
      </c>
      <c r="AH34" s="103">
        <v>1</v>
      </c>
    </row>
    <row r="35" spans="1:34" s="105" customFormat="1" ht="45" customHeight="1" x14ac:dyDescent="0.15">
      <c r="A35" s="101">
        <v>26</v>
      </c>
      <c r="B35" s="101">
        <v>1</v>
      </c>
      <c r="C35" s="101" t="s">
        <v>964</v>
      </c>
      <c r="D35" s="101" t="s">
        <v>965</v>
      </c>
      <c r="E35" s="102" t="s">
        <v>309</v>
      </c>
      <c r="F35" s="101" t="s">
        <v>904</v>
      </c>
      <c r="G35" s="101" t="s">
        <v>57</v>
      </c>
      <c r="H35" s="101" t="s">
        <v>461</v>
      </c>
      <c r="I35" s="101"/>
      <c r="J35" s="101" t="s">
        <v>57</v>
      </c>
      <c r="K35" s="101" t="s">
        <v>965</v>
      </c>
      <c r="L35" s="101" t="s">
        <v>57</v>
      </c>
      <c r="M35" s="101" t="s">
        <v>61</v>
      </c>
      <c r="N35" s="101" t="s">
        <v>60</v>
      </c>
      <c r="O35" s="101" t="s">
        <v>391</v>
      </c>
      <c r="P35" s="101" t="s">
        <v>63</v>
      </c>
      <c r="Q35" s="101" t="s">
        <v>59</v>
      </c>
      <c r="R35" s="101" t="s">
        <v>59</v>
      </c>
      <c r="S35" s="101" t="s">
        <v>966</v>
      </c>
      <c r="T35" s="101" t="s">
        <v>59</v>
      </c>
      <c r="U35" s="101">
        <v>0.28239999999999998</v>
      </c>
      <c r="V35" s="101" t="s">
        <v>59</v>
      </c>
      <c r="W35" s="101" t="s">
        <v>274</v>
      </c>
      <c r="X35" s="101" t="s">
        <v>59</v>
      </c>
      <c r="Y35" s="101" t="s">
        <v>275</v>
      </c>
      <c r="Z35" s="101" t="s">
        <v>59</v>
      </c>
      <c r="AA35" s="101">
        <v>0</v>
      </c>
      <c r="AB35" s="101">
        <v>1</v>
      </c>
      <c r="AC35" s="118"/>
      <c r="AD35" s="118"/>
      <c r="AE35" s="118"/>
      <c r="AF35" s="119" t="s">
        <v>336</v>
      </c>
      <c r="AG35" s="101">
        <v>0</v>
      </c>
      <c r="AH35" s="101">
        <v>1</v>
      </c>
    </row>
    <row r="36" spans="1:34" s="105" customFormat="1" ht="45" customHeight="1" x14ac:dyDescent="0.15">
      <c r="A36" s="27">
        <v>70</v>
      </c>
      <c r="B36" s="103">
        <v>2</v>
      </c>
      <c r="C36" s="103" t="s">
        <v>338</v>
      </c>
      <c r="D36" s="103" t="s">
        <v>1189</v>
      </c>
      <c r="E36" s="104" t="s">
        <v>309</v>
      </c>
      <c r="F36" s="103"/>
      <c r="G36" s="103" t="s">
        <v>57</v>
      </c>
      <c r="H36" s="103" t="s">
        <v>461</v>
      </c>
      <c r="I36" s="103"/>
      <c r="J36" s="103" t="s">
        <v>57</v>
      </c>
      <c r="K36" s="103" t="str">
        <f t="shared" ref="K36" si="1">D36</f>
        <v>SHT0017205</v>
      </c>
      <c r="L36" s="103" t="s">
        <v>57</v>
      </c>
      <c r="M36" s="103" t="s">
        <v>60</v>
      </c>
      <c r="N36" s="103" t="s">
        <v>61</v>
      </c>
      <c r="O36" s="103" t="s">
        <v>391</v>
      </c>
      <c r="P36" s="103" t="s">
        <v>63</v>
      </c>
      <c r="Q36" s="103" t="s">
        <v>59</v>
      </c>
      <c r="R36" s="103" t="s">
        <v>59</v>
      </c>
      <c r="S36" s="103" t="s">
        <v>966</v>
      </c>
      <c r="T36" s="103" t="s">
        <v>59</v>
      </c>
      <c r="U36" s="103">
        <v>0.28239999999999998</v>
      </c>
      <c r="V36" s="103" t="s">
        <v>59</v>
      </c>
      <c r="W36" s="103" t="s">
        <v>274</v>
      </c>
      <c r="X36" s="103" t="s">
        <v>59</v>
      </c>
      <c r="Y36" s="103" t="s">
        <v>59</v>
      </c>
      <c r="Z36" s="103" t="s">
        <v>59</v>
      </c>
      <c r="AA36" s="103" t="s">
        <v>59</v>
      </c>
      <c r="AB36" s="103" t="s">
        <v>59</v>
      </c>
      <c r="AC36" s="103" t="s">
        <v>59</v>
      </c>
      <c r="AD36" s="103" t="s">
        <v>59</v>
      </c>
      <c r="AE36" s="103" t="s">
        <v>59</v>
      </c>
      <c r="AF36" s="103" t="s">
        <v>59</v>
      </c>
      <c r="AG36" s="103">
        <v>0</v>
      </c>
      <c r="AH36" s="103">
        <v>1</v>
      </c>
    </row>
    <row r="37" spans="1:34" s="105" customFormat="1" ht="45" customHeight="1" x14ac:dyDescent="0.15">
      <c r="A37" s="103">
        <v>27</v>
      </c>
      <c r="B37" s="103">
        <v>1</v>
      </c>
      <c r="C37" s="103" t="s">
        <v>338</v>
      </c>
      <c r="D37" s="103" t="s">
        <v>967</v>
      </c>
      <c r="E37" s="104" t="s">
        <v>309</v>
      </c>
      <c r="F37" s="103" t="s">
        <v>909</v>
      </c>
      <c r="G37" s="103" t="s">
        <v>57</v>
      </c>
      <c r="H37" s="103" t="s">
        <v>461</v>
      </c>
      <c r="I37" s="103"/>
      <c r="J37" s="103" t="s">
        <v>57</v>
      </c>
      <c r="K37" s="103" t="s">
        <v>967</v>
      </c>
      <c r="L37" s="103" t="s">
        <v>57</v>
      </c>
      <c r="M37" s="103" t="s">
        <v>60</v>
      </c>
      <c r="N37" s="103" t="s">
        <v>61</v>
      </c>
      <c r="O37" s="103" t="s">
        <v>391</v>
      </c>
      <c r="P37" s="103" t="s">
        <v>63</v>
      </c>
      <c r="Q37" s="103" t="s">
        <v>59</v>
      </c>
      <c r="R37" s="103" t="s">
        <v>59</v>
      </c>
      <c r="S37" s="103" t="s">
        <v>966</v>
      </c>
      <c r="T37" s="103" t="s">
        <v>59</v>
      </c>
      <c r="U37" s="103">
        <v>0.28239999999999998</v>
      </c>
      <c r="V37" s="103" t="s">
        <v>59</v>
      </c>
      <c r="W37" s="103" t="s">
        <v>274</v>
      </c>
      <c r="X37" s="103" t="s">
        <v>59</v>
      </c>
      <c r="Y37" s="103" t="s">
        <v>275</v>
      </c>
      <c r="Z37" s="103" t="s">
        <v>59</v>
      </c>
      <c r="AA37" s="103">
        <v>1</v>
      </c>
      <c r="AB37" s="103">
        <v>0</v>
      </c>
      <c r="AF37" s="117" t="s">
        <v>336</v>
      </c>
      <c r="AG37" s="103">
        <v>1</v>
      </c>
      <c r="AH37" s="103">
        <v>0</v>
      </c>
    </row>
    <row r="38" spans="1:34" s="105" customFormat="1" ht="45" customHeight="1" x14ac:dyDescent="0.15">
      <c r="A38" s="103">
        <v>28</v>
      </c>
      <c r="B38" s="103">
        <v>1</v>
      </c>
      <c r="C38" s="103" t="s">
        <v>59</v>
      </c>
      <c r="D38" s="103" t="s">
        <v>482</v>
      </c>
      <c r="E38" s="104" t="s">
        <v>483</v>
      </c>
      <c r="F38" s="103" t="s">
        <v>397</v>
      </c>
      <c r="G38" s="103" t="s">
        <v>66</v>
      </c>
      <c r="H38" s="103" t="s">
        <v>461</v>
      </c>
      <c r="I38" s="103"/>
      <c r="J38" s="103" t="s">
        <v>57</v>
      </c>
      <c r="K38" s="103" t="s">
        <v>482</v>
      </c>
      <c r="L38" s="103" t="s">
        <v>57</v>
      </c>
      <c r="M38" s="103" t="s">
        <v>61</v>
      </c>
      <c r="N38" s="103" t="s">
        <v>60</v>
      </c>
      <c r="O38" s="103" t="s">
        <v>286</v>
      </c>
      <c r="P38" s="103" t="s">
        <v>59</v>
      </c>
      <c r="Q38" s="103" t="s">
        <v>59</v>
      </c>
      <c r="R38" s="103" t="s">
        <v>59</v>
      </c>
      <c r="S38" s="103" t="s">
        <v>484</v>
      </c>
      <c r="T38" s="103" t="s">
        <v>59</v>
      </c>
      <c r="U38" s="103" t="s">
        <v>59</v>
      </c>
      <c r="V38" s="103" t="s">
        <v>59</v>
      </c>
      <c r="W38" s="103" t="s">
        <v>59</v>
      </c>
      <c r="X38" s="103" t="s">
        <v>59</v>
      </c>
      <c r="Y38" s="103" t="s">
        <v>59</v>
      </c>
      <c r="Z38" s="103"/>
      <c r="AA38" s="103">
        <v>2</v>
      </c>
      <c r="AB38" s="117"/>
      <c r="AC38" s="117"/>
      <c r="AD38" s="117"/>
      <c r="AE38" s="117"/>
      <c r="AF38" s="117" t="s">
        <v>336</v>
      </c>
      <c r="AG38" s="103">
        <v>2</v>
      </c>
      <c r="AH38" s="103">
        <v>2</v>
      </c>
    </row>
    <row r="39" spans="1:34" s="105" customFormat="1" ht="45" customHeight="1" x14ac:dyDescent="0.15">
      <c r="A39" s="103">
        <v>29</v>
      </c>
      <c r="B39" s="103">
        <v>1</v>
      </c>
      <c r="C39" s="103" t="s">
        <v>383</v>
      </c>
      <c r="D39" s="103" t="s">
        <v>485</v>
      </c>
      <c r="E39" s="104" t="s">
        <v>486</v>
      </c>
      <c r="F39" s="103" t="s">
        <v>394</v>
      </c>
      <c r="G39" s="103" t="s">
        <v>69</v>
      </c>
      <c r="H39" s="103" t="s">
        <v>461</v>
      </c>
      <c r="I39" s="103"/>
      <c r="J39" s="103" t="s">
        <v>57</v>
      </c>
      <c r="K39" s="103" t="s">
        <v>485</v>
      </c>
      <c r="L39" s="103" t="s">
        <v>57</v>
      </c>
      <c r="M39" s="103" t="s">
        <v>61</v>
      </c>
      <c r="N39" s="103" t="s">
        <v>60</v>
      </c>
      <c r="O39" s="103" t="s">
        <v>390</v>
      </c>
      <c r="P39" s="103" t="s">
        <v>63</v>
      </c>
      <c r="Q39" s="103" t="s">
        <v>59</v>
      </c>
      <c r="R39" s="103" t="s">
        <v>59</v>
      </c>
      <c r="S39" s="103" t="s">
        <v>487</v>
      </c>
      <c r="T39" s="103">
        <v>2.1059999999999999</v>
      </c>
      <c r="U39" s="103" t="s">
        <v>59</v>
      </c>
      <c r="V39" s="103" t="s">
        <v>59</v>
      </c>
      <c r="W39" s="103" t="s">
        <v>59</v>
      </c>
      <c r="X39" s="103" t="s">
        <v>59</v>
      </c>
      <c r="Y39" s="103" t="s">
        <v>336</v>
      </c>
      <c r="Z39" s="103"/>
      <c r="AA39" s="103" t="s">
        <v>398</v>
      </c>
      <c r="AB39" s="117"/>
      <c r="AC39" s="117"/>
      <c r="AD39" s="117"/>
      <c r="AE39" s="117"/>
      <c r="AF39" s="117" t="s">
        <v>336</v>
      </c>
      <c r="AG39" s="103" t="s">
        <v>398</v>
      </c>
      <c r="AH39" s="103">
        <v>0</v>
      </c>
    </row>
    <row r="40" spans="1:34" s="105" customFormat="1" ht="39.950000000000003" customHeight="1" x14ac:dyDescent="0.15">
      <c r="A40" s="103">
        <v>30</v>
      </c>
      <c r="B40" s="106">
        <v>1</v>
      </c>
      <c r="C40" s="103" t="s">
        <v>1119</v>
      </c>
      <c r="D40" s="103" t="s">
        <v>1120</v>
      </c>
      <c r="E40" s="104" t="s">
        <v>1121</v>
      </c>
      <c r="F40" s="106" t="s">
        <v>394</v>
      </c>
      <c r="G40" s="76" t="s">
        <v>1122</v>
      </c>
      <c r="H40" s="106" t="s">
        <v>1123</v>
      </c>
      <c r="I40" s="77"/>
      <c r="J40" s="78" t="s">
        <v>1122</v>
      </c>
      <c r="K40" s="103" t="s">
        <v>1120</v>
      </c>
      <c r="L40" s="78" t="s">
        <v>1122</v>
      </c>
      <c r="M40" s="103" t="s">
        <v>61</v>
      </c>
      <c r="N40" s="103" t="s">
        <v>60</v>
      </c>
      <c r="O40" s="76" t="s">
        <v>390</v>
      </c>
      <c r="P40" s="106" t="s">
        <v>1124</v>
      </c>
      <c r="Q40" s="76" t="s">
        <v>336</v>
      </c>
      <c r="R40" s="106" t="s">
        <v>336</v>
      </c>
      <c r="S40" s="106" t="s">
        <v>1125</v>
      </c>
      <c r="T40" s="76" t="s">
        <v>336</v>
      </c>
      <c r="U40" s="120">
        <v>2.1059999999999999</v>
      </c>
      <c r="V40" s="79">
        <v>2</v>
      </c>
      <c r="W40" s="80" t="s">
        <v>336</v>
      </c>
      <c r="X40" s="80" t="s">
        <v>336</v>
      </c>
      <c r="Y40" s="81" t="s">
        <v>336</v>
      </c>
      <c r="Z40" s="106"/>
      <c r="AA40" s="82" t="s">
        <v>398</v>
      </c>
      <c r="AB40" s="82" t="s">
        <v>398</v>
      </c>
      <c r="AC40" s="82" t="s">
        <v>398</v>
      </c>
      <c r="AD40" s="82" t="s">
        <v>398</v>
      </c>
      <c r="AE40" s="82" t="s">
        <v>398</v>
      </c>
      <c r="AF40" s="117" t="s">
        <v>336</v>
      </c>
      <c r="AG40" s="103">
        <v>0</v>
      </c>
      <c r="AH40" s="103">
        <v>1</v>
      </c>
    </row>
    <row r="41" spans="1:34" s="105" customFormat="1" ht="45" customHeight="1" x14ac:dyDescent="0.15">
      <c r="A41" s="103">
        <v>31</v>
      </c>
      <c r="B41" s="103">
        <v>1</v>
      </c>
      <c r="C41" s="103" t="s">
        <v>415</v>
      </c>
      <c r="D41" s="103" t="s">
        <v>488</v>
      </c>
      <c r="E41" s="104" t="s">
        <v>311</v>
      </c>
      <c r="F41" s="103" t="s">
        <v>452</v>
      </c>
      <c r="G41" s="103" t="s">
        <v>66</v>
      </c>
      <c r="H41" s="103" t="s">
        <v>461</v>
      </c>
      <c r="I41" s="103"/>
      <c r="J41" s="103" t="s">
        <v>57</v>
      </c>
      <c r="K41" s="103" t="s">
        <v>488</v>
      </c>
      <c r="L41" s="103" t="s">
        <v>57</v>
      </c>
      <c r="M41" s="103" t="s">
        <v>61</v>
      </c>
      <c r="N41" s="103" t="s">
        <v>60</v>
      </c>
      <c r="O41" s="103" t="s">
        <v>286</v>
      </c>
      <c r="P41" s="103" t="s">
        <v>63</v>
      </c>
      <c r="Q41" s="103" t="s">
        <v>59</v>
      </c>
      <c r="R41" s="103" t="s">
        <v>59</v>
      </c>
      <c r="S41" s="103" t="s">
        <v>489</v>
      </c>
      <c r="T41" s="103">
        <v>2.5999999999999999E-2</v>
      </c>
      <c r="U41" s="103" t="s">
        <v>59</v>
      </c>
      <c r="V41" s="103" t="s">
        <v>59</v>
      </c>
      <c r="W41" s="103" t="s">
        <v>59</v>
      </c>
      <c r="X41" s="103" t="s">
        <v>59</v>
      </c>
      <c r="Y41" s="103" t="s">
        <v>336</v>
      </c>
      <c r="Z41" s="103"/>
      <c r="AA41" s="103" t="s">
        <v>453</v>
      </c>
      <c r="AB41" s="117"/>
      <c r="AC41" s="117"/>
      <c r="AD41" s="117"/>
      <c r="AE41" s="117"/>
      <c r="AF41" s="117" t="s">
        <v>336</v>
      </c>
      <c r="AG41" s="103" t="s">
        <v>453</v>
      </c>
      <c r="AH41" s="103" t="s">
        <v>453</v>
      </c>
    </row>
    <row r="42" spans="1:34" s="105" customFormat="1" ht="45" customHeight="1" x14ac:dyDescent="0.15">
      <c r="A42" s="103">
        <v>32</v>
      </c>
      <c r="B42" s="103">
        <v>1</v>
      </c>
      <c r="C42" s="103" t="s">
        <v>415</v>
      </c>
      <c r="D42" s="103" t="s">
        <v>490</v>
      </c>
      <c r="E42" s="104" t="s">
        <v>491</v>
      </c>
      <c r="F42" s="103" t="s">
        <v>452</v>
      </c>
      <c r="G42" s="103" t="s">
        <v>66</v>
      </c>
      <c r="H42" s="103" t="s">
        <v>461</v>
      </c>
      <c r="I42" s="103"/>
      <c r="J42" s="103" t="s">
        <v>57</v>
      </c>
      <c r="K42" s="103" t="s">
        <v>490</v>
      </c>
      <c r="L42" s="103" t="s">
        <v>57</v>
      </c>
      <c r="M42" s="103" t="s">
        <v>61</v>
      </c>
      <c r="N42" s="103" t="s">
        <v>60</v>
      </c>
      <c r="O42" s="103" t="s">
        <v>286</v>
      </c>
      <c r="P42" s="103" t="s">
        <v>63</v>
      </c>
      <c r="Q42" s="103" t="s">
        <v>59</v>
      </c>
      <c r="R42" s="103" t="s">
        <v>59</v>
      </c>
      <c r="S42" s="103" t="s">
        <v>492</v>
      </c>
      <c r="T42" s="103">
        <v>4.0000000000000001E-3</v>
      </c>
      <c r="U42" s="103" t="s">
        <v>59</v>
      </c>
      <c r="V42" s="103" t="s">
        <v>59</v>
      </c>
      <c r="W42" s="103" t="s">
        <v>59</v>
      </c>
      <c r="X42" s="103" t="s">
        <v>59</v>
      </c>
      <c r="Y42" s="103" t="s">
        <v>336</v>
      </c>
      <c r="Z42" s="103"/>
      <c r="AA42" s="103" t="s">
        <v>453</v>
      </c>
      <c r="AB42" s="117"/>
      <c r="AC42" s="117"/>
      <c r="AD42" s="117"/>
      <c r="AE42" s="117"/>
      <c r="AF42" s="117" t="s">
        <v>336</v>
      </c>
      <c r="AG42" s="103" t="s">
        <v>453</v>
      </c>
      <c r="AH42" s="103" t="s">
        <v>453</v>
      </c>
    </row>
    <row r="43" spans="1:34" s="105" customFormat="1" ht="45" customHeight="1" x14ac:dyDescent="0.15">
      <c r="A43" s="103">
        <v>33</v>
      </c>
      <c r="B43" s="103">
        <v>1</v>
      </c>
      <c r="C43" s="103" t="s">
        <v>415</v>
      </c>
      <c r="D43" s="103" t="s">
        <v>493</v>
      </c>
      <c r="E43" s="104" t="s">
        <v>494</v>
      </c>
      <c r="F43" s="103" t="s">
        <v>452</v>
      </c>
      <c r="G43" s="103" t="s">
        <v>66</v>
      </c>
      <c r="H43" s="103" t="s">
        <v>461</v>
      </c>
      <c r="I43" s="103"/>
      <c r="J43" s="103" t="s">
        <v>57</v>
      </c>
      <c r="K43" s="103" t="s">
        <v>493</v>
      </c>
      <c r="L43" s="103" t="s">
        <v>57</v>
      </c>
      <c r="M43" s="103" t="s">
        <v>61</v>
      </c>
      <c r="N43" s="103" t="s">
        <v>60</v>
      </c>
      <c r="O43" s="103" t="s">
        <v>286</v>
      </c>
      <c r="P43" s="103" t="s">
        <v>63</v>
      </c>
      <c r="Q43" s="103" t="s">
        <v>59</v>
      </c>
      <c r="R43" s="103" t="s">
        <v>59</v>
      </c>
      <c r="S43" s="103" t="s">
        <v>495</v>
      </c>
      <c r="T43" s="103">
        <v>6.0000000000000001E-3</v>
      </c>
      <c r="U43" s="103" t="s">
        <v>59</v>
      </c>
      <c r="V43" s="103" t="s">
        <v>59</v>
      </c>
      <c r="W43" s="103" t="s">
        <v>59</v>
      </c>
      <c r="X43" s="103" t="s">
        <v>59</v>
      </c>
      <c r="Y43" s="103" t="s">
        <v>336</v>
      </c>
      <c r="Z43" s="103"/>
      <c r="AA43" s="103" t="s">
        <v>453</v>
      </c>
      <c r="AB43" s="117"/>
      <c r="AC43" s="117"/>
      <c r="AD43" s="117"/>
      <c r="AE43" s="117"/>
      <c r="AF43" s="117" t="s">
        <v>336</v>
      </c>
      <c r="AG43" s="103" t="s">
        <v>453</v>
      </c>
      <c r="AH43" s="103" t="s">
        <v>453</v>
      </c>
    </row>
    <row r="44" spans="1:34" s="105" customFormat="1" ht="45" customHeight="1" x14ac:dyDescent="0.15">
      <c r="A44" s="103">
        <v>34</v>
      </c>
      <c r="B44" s="103">
        <v>1</v>
      </c>
      <c r="C44" s="103" t="s">
        <v>338</v>
      </c>
      <c r="D44" s="103" t="s">
        <v>676</v>
      </c>
      <c r="E44" s="104" t="s">
        <v>496</v>
      </c>
      <c r="F44" s="103" t="s">
        <v>451</v>
      </c>
      <c r="G44" s="103" t="s">
        <v>66</v>
      </c>
      <c r="H44" s="103" t="s">
        <v>461</v>
      </c>
      <c r="I44" s="103"/>
      <c r="J44" s="103" t="s">
        <v>57</v>
      </c>
      <c r="K44" s="103" t="s">
        <v>676</v>
      </c>
      <c r="L44" s="103" t="s">
        <v>57</v>
      </c>
      <c r="M44" s="103" t="s">
        <v>60</v>
      </c>
      <c r="N44" s="103" t="s">
        <v>61</v>
      </c>
      <c r="O44" s="103" t="s">
        <v>390</v>
      </c>
      <c r="P44" s="103" t="s">
        <v>63</v>
      </c>
      <c r="Q44" s="103" t="s">
        <v>59</v>
      </c>
      <c r="R44" s="103" t="s">
        <v>59</v>
      </c>
      <c r="S44" s="103" t="s">
        <v>497</v>
      </c>
      <c r="T44" s="103" t="s">
        <v>336</v>
      </c>
      <c r="U44" s="103" t="s">
        <v>59</v>
      </c>
      <c r="V44" s="103" t="s">
        <v>59</v>
      </c>
      <c r="W44" s="103" t="s">
        <v>59</v>
      </c>
      <c r="X44" s="103" t="s">
        <v>59</v>
      </c>
      <c r="Y44" s="103" t="s">
        <v>336</v>
      </c>
      <c r="Z44" s="103"/>
      <c r="AA44" s="103">
        <v>1</v>
      </c>
      <c r="AB44" s="117"/>
      <c r="AC44" s="117"/>
      <c r="AD44" s="117"/>
      <c r="AE44" s="117"/>
      <c r="AF44" s="117" t="s">
        <v>336</v>
      </c>
      <c r="AG44" s="103">
        <v>1</v>
      </c>
      <c r="AH44" s="103">
        <v>1</v>
      </c>
    </row>
    <row r="45" spans="1:34" s="105" customFormat="1" ht="45" customHeight="1" x14ac:dyDescent="0.15">
      <c r="A45" s="103">
        <v>35</v>
      </c>
      <c r="B45" s="103">
        <v>2</v>
      </c>
      <c r="C45" s="103" t="s">
        <v>338</v>
      </c>
      <c r="D45" s="103" t="s">
        <v>677</v>
      </c>
      <c r="E45" s="104" t="s">
        <v>498</v>
      </c>
      <c r="F45" s="103" t="s">
        <v>408</v>
      </c>
      <c r="G45" s="103" t="s">
        <v>66</v>
      </c>
      <c r="H45" s="103" t="s">
        <v>461</v>
      </c>
      <c r="I45" s="103"/>
      <c r="J45" s="103" t="s">
        <v>57</v>
      </c>
      <c r="K45" s="103" t="s">
        <v>677</v>
      </c>
      <c r="L45" s="103" t="s">
        <v>57</v>
      </c>
      <c r="M45" s="103" t="s">
        <v>60</v>
      </c>
      <c r="N45" s="103" t="s">
        <v>61</v>
      </c>
      <c r="O45" s="103" t="s">
        <v>408</v>
      </c>
      <c r="P45" s="103" t="s">
        <v>63</v>
      </c>
      <c r="Q45" s="103" t="s">
        <v>59</v>
      </c>
      <c r="R45" s="103" t="s">
        <v>59</v>
      </c>
      <c r="S45" s="103" t="s">
        <v>499</v>
      </c>
      <c r="T45" s="103" t="s">
        <v>336</v>
      </c>
      <c r="U45" s="103" t="s">
        <v>59</v>
      </c>
      <c r="V45" s="103" t="s">
        <v>59</v>
      </c>
      <c r="W45" s="103" t="s">
        <v>59</v>
      </c>
      <c r="X45" s="103" t="s">
        <v>59</v>
      </c>
      <c r="Y45" s="103" t="s">
        <v>336</v>
      </c>
      <c r="Z45" s="103"/>
      <c r="AA45" s="103">
        <v>1</v>
      </c>
      <c r="AB45" s="117"/>
      <c r="AC45" s="117"/>
      <c r="AD45" s="117"/>
      <c r="AE45" s="117"/>
      <c r="AF45" s="117" t="s">
        <v>336</v>
      </c>
      <c r="AG45" s="103">
        <v>1</v>
      </c>
      <c r="AH45" s="103">
        <v>1</v>
      </c>
    </row>
    <row r="46" spans="1:34" s="105" customFormat="1" ht="45" customHeight="1" x14ac:dyDescent="0.15">
      <c r="A46" s="103">
        <v>36</v>
      </c>
      <c r="B46" s="103">
        <v>2</v>
      </c>
      <c r="C46" s="103" t="s">
        <v>679</v>
      </c>
      <c r="D46" s="103" t="s">
        <v>678</v>
      </c>
      <c r="E46" s="104" t="s">
        <v>500</v>
      </c>
      <c r="F46" s="103" t="s">
        <v>454</v>
      </c>
      <c r="G46" s="103" t="s">
        <v>66</v>
      </c>
      <c r="H46" s="103" t="s">
        <v>461</v>
      </c>
      <c r="I46" s="103"/>
      <c r="J46" s="103" t="s">
        <v>57</v>
      </c>
      <c r="K46" s="103" t="s">
        <v>678</v>
      </c>
      <c r="L46" s="103" t="s">
        <v>57</v>
      </c>
      <c r="M46" s="103" t="s">
        <v>61</v>
      </c>
      <c r="N46" s="103" t="s">
        <v>60</v>
      </c>
      <c r="O46" s="103" t="s">
        <v>393</v>
      </c>
      <c r="P46" s="103" t="s">
        <v>63</v>
      </c>
      <c r="Q46" s="103" t="s">
        <v>59</v>
      </c>
      <c r="R46" s="103" t="s">
        <v>59</v>
      </c>
      <c r="S46" s="103" t="s">
        <v>501</v>
      </c>
      <c r="T46" s="103">
        <v>0.53900000000000003</v>
      </c>
      <c r="U46" s="103" t="s">
        <v>59</v>
      </c>
      <c r="V46" s="103" t="s">
        <v>59</v>
      </c>
      <c r="W46" s="103" t="s">
        <v>59</v>
      </c>
      <c r="X46" s="103" t="s">
        <v>59</v>
      </c>
      <c r="Y46" s="103" t="s">
        <v>336</v>
      </c>
      <c r="Z46" s="103"/>
      <c r="AA46" s="103" t="s">
        <v>398</v>
      </c>
      <c r="AB46" s="117"/>
      <c r="AC46" s="117"/>
      <c r="AD46" s="117"/>
      <c r="AE46" s="117"/>
      <c r="AF46" s="117" t="s">
        <v>336</v>
      </c>
      <c r="AG46" s="103" t="s">
        <v>398</v>
      </c>
      <c r="AH46" s="103" t="s">
        <v>398</v>
      </c>
    </row>
    <row r="47" spans="1:34" s="105" customFormat="1" ht="45" customHeight="1" x14ac:dyDescent="0.15">
      <c r="A47" s="103">
        <v>37</v>
      </c>
      <c r="B47" s="103">
        <v>2</v>
      </c>
      <c r="C47" s="103" t="s">
        <v>479</v>
      </c>
      <c r="D47" s="103" t="s">
        <v>502</v>
      </c>
      <c r="E47" s="104" t="s">
        <v>503</v>
      </c>
      <c r="F47" s="103" t="s">
        <v>455</v>
      </c>
      <c r="G47" s="103" t="s">
        <v>69</v>
      </c>
      <c r="H47" s="103" t="s">
        <v>461</v>
      </c>
      <c r="I47" s="103"/>
      <c r="J47" s="103" t="s">
        <v>57</v>
      </c>
      <c r="K47" s="103" t="s">
        <v>502</v>
      </c>
      <c r="L47" s="103" t="s">
        <v>57</v>
      </c>
      <c r="M47" s="103" t="s">
        <v>61</v>
      </c>
      <c r="N47" s="103" t="s">
        <v>60</v>
      </c>
      <c r="O47" s="103" t="s">
        <v>390</v>
      </c>
      <c r="P47" s="103" t="s">
        <v>63</v>
      </c>
      <c r="Q47" s="103" t="s">
        <v>59</v>
      </c>
      <c r="R47" s="103" t="s">
        <v>59</v>
      </c>
      <c r="S47" s="103" t="s">
        <v>504</v>
      </c>
      <c r="T47" s="103">
        <v>2.077</v>
      </c>
      <c r="U47" s="103" t="s">
        <v>59</v>
      </c>
      <c r="V47" s="103" t="s">
        <v>274</v>
      </c>
      <c r="W47" s="103" t="s">
        <v>59</v>
      </c>
      <c r="X47" s="103" t="s">
        <v>275</v>
      </c>
      <c r="Y47" s="103"/>
      <c r="Z47" s="103"/>
      <c r="AA47" s="103"/>
      <c r="AB47" s="117"/>
      <c r="AC47" s="117"/>
      <c r="AD47" s="117"/>
      <c r="AE47" s="117"/>
      <c r="AF47" s="117" t="s">
        <v>336</v>
      </c>
      <c r="AG47" s="103" t="s">
        <v>398</v>
      </c>
      <c r="AH47" s="103" t="s">
        <v>398</v>
      </c>
    </row>
    <row r="48" spans="1:34" s="105" customFormat="1" ht="45" customHeight="1" x14ac:dyDescent="0.15">
      <c r="A48" s="103">
        <v>38</v>
      </c>
      <c r="B48" s="103">
        <v>1</v>
      </c>
      <c r="C48" s="103" t="s">
        <v>338</v>
      </c>
      <c r="D48" s="103" t="s">
        <v>1150</v>
      </c>
      <c r="E48" s="104" t="s">
        <v>280</v>
      </c>
      <c r="F48" s="103" t="s">
        <v>1127</v>
      </c>
      <c r="G48" s="103" t="s">
        <v>69</v>
      </c>
      <c r="H48" s="103" t="s">
        <v>461</v>
      </c>
      <c r="I48" s="103"/>
      <c r="J48" s="103" t="s">
        <v>57</v>
      </c>
      <c r="K48" s="103" t="s">
        <v>505</v>
      </c>
      <c r="L48" s="103" t="s">
        <v>57</v>
      </c>
      <c r="M48" s="103" t="s">
        <v>60</v>
      </c>
      <c r="N48" s="103" t="s">
        <v>61</v>
      </c>
      <c r="O48" s="103" t="s">
        <v>390</v>
      </c>
      <c r="P48" s="103" t="s">
        <v>63</v>
      </c>
      <c r="Q48" s="103" t="s">
        <v>59</v>
      </c>
      <c r="R48" s="103" t="s">
        <v>59</v>
      </c>
      <c r="S48" s="103" t="s">
        <v>506</v>
      </c>
      <c r="T48" s="103">
        <v>17.4756</v>
      </c>
      <c r="U48" s="103" t="s">
        <v>59</v>
      </c>
      <c r="V48" s="103" t="s">
        <v>59</v>
      </c>
      <c r="W48" s="103" t="s">
        <v>59</v>
      </c>
      <c r="X48" s="103" t="s">
        <v>59</v>
      </c>
      <c r="Y48" s="103" t="s">
        <v>336</v>
      </c>
      <c r="Z48" s="103"/>
      <c r="AA48" s="103">
        <v>1</v>
      </c>
      <c r="AB48" s="117">
        <v>1</v>
      </c>
      <c r="AC48" s="117"/>
      <c r="AD48" s="117"/>
      <c r="AE48" s="117"/>
      <c r="AF48" s="117" t="s">
        <v>336</v>
      </c>
      <c r="AG48" s="103">
        <v>1</v>
      </c>
      <c r="AH48" s="103">
        <v>0</v>
      </c>
    </row>
    <row r="49" spans="1:34" s="105" customFormat="1" ht="45" customHeight="1" x14ac:dyDescent="0.15">
      <c r="A49" s="103">
        <v>39</v>
      </c>
      <c r="B49" s="103">
        <v>1</v>
      </c>
      <c r="C49" s="103" t="s">
        <v>338</v>
      </c>
      <c r="D49" s="103" t="s">
        <v>1151</v>
      </c>
      <c r="E49" s="104" t="s">
        <v>280</v>
      </c>
      <c r="F49" s="103" t="s">
        <v>1126</v>
      </c>
      <c r="G49" s="103" t="s">
        <v>69</v>
      </c>
      <c r="H49" s="103" t="s">
        <v>461</v>
      </c>
      <c r="I49" s="103"/>
      <c r="J49" s="103" t="s">
        <v>57</v>
      </c>
      <c r="K49" s="103" t="s">
        <v>507</v>
      </c>
      <c r="L49" s="103" t="s">
        <v>57</v>
      </c>
      <c r="M49" s="103" t="s">
        <v>60</v>
      </c>
      <c r="N49" s="103" t="s">
        <v>61</v>
      </c>
      <c r="O49" s="103" t="s">
        <v>390</v>
      </c>
      <c r="P49" s="103" t="s">
        <v>59</v>
      </c>
      <c r="Q49" s="103" t="s">
        <v>59</v>
      </c>
      <c r="R49" s="103" t="s">
        <v>59</v>
      </c>
      <c r="S49" s="103" t="s">
        <v>506</v>
      </c>
      <c r="T49" s="103" t="s">
        <v>336</v>
      </c>
      <c r="U49" s="103" t="s">
        <v>59</v>
      </c>
      <c r="V49" s="103" t="s">
        <v>59</v>
      </c>
      <c r="W49" s="103" t="s">
        <v>59</v>
      </c>
      <c r="X49" s="103" t="s">
        <v>59</v>
      </c>
      <c r="Y49" s="103" t="s">
        <v>336</v>
      </c>
      <c r="Z49" s="103"/>
      <c r="AA49" s="103">
        <v>1</v>
      </c>
      <c r="AB49" s="117">
        <v>1</v>
      </c>
      <c r="AC49" s="117">
        <v>1</v>
      </c>
      <c r="AD49" s="117"/>
      <c r="AE49" s="117"/>
      <c r="AF49" s="117" t="s">
        <v>336</v>
      </c>
      <c r="AG49" s="103">
        <v>0</v>
      </c>
      <c r="AH49" s="103">
        <v>1</v>
      </c>
    </row>
    <row r="50" spans="1:34" s="105" customFormat="1" ht="45" customHeight="1" x14ac:dyDescent="0.15">
      <c r="A50" s="103">
        <v>40</v>
      </c>
      <c r="B50" s="103">
        <v>1</v>
      </c>
      <c r="C50" s="103" t="s">
        <v>508</v>
      </c>
      <c r="D50" s="103" t="s">
        <v>509</v>
      </c>
      <c r="E50" s="104" t="s">
        <v>510</v>
      </c>
      <c r="F50" s="103" t="s">
        <v>393</v>
      </c>
      <c r="G50" s="103" t="s">
        <v>66</v>
      </c>
      <c r="H50" s="103" t="s">
        <v>461</v>
      </c>
      <c r="I50" s="103"/>
      <c r="J50" s="103" t="s">
        <v>57</v>
      </c>
      <c r="K50" s="103" t="s">
        <v>509</v>
      </c>
      <c r="L50" s="103" t="s">
        <v>57</v>
      </c>
      <c r="M50" s="103" t="s">
        <v>61</v>
      </c>
      <c r="N50" s="103" t="s">
        <v>60</v>
      </c>
      <c r="O50" s="103" t="s">
        <v>393</v>
      </c>
      <c r="P50" s="103" t="s">
        <v>511</v>
      </c>
      <c r="Q50" s="103" t="s">
        <v>59</v>
      </c>
      <c r="R50" s="103" t="s">
        <v>59</v>
      </c>
      <c r="S50" s="103" t="s">
        <v>512</v>
      </c>
      <c r="T50" s="103" t="s">
        <v>336</v>
      </c>
      <c r="U50" s="103" t="s">
        <v>59</v>
      </c>
      <c r="V50" s="103" t="s">
        <v>274</v>
      </c>
      <c r="W50" s="103" t="s">
        <v>106</v>
      </c>
      <c r="X50" s="103" t="s">
        <v>59</v>
      </c>
      <c r="Y50" s="103" t="s">
        <v>336</v>
      </c>
      <c r="Z50" s="103"/>
      <c r="AA50" s="103"/>
      <c r="AB50" s="117"/>
      <c r="AC50" s="117"/>
      <c r="AD50" s="117"/>
      <c r="AE50" s="117"/>
      <c r="AF50" s="117" t="s">
        <v>336</v>
      </c>
      <c r="AG50" s="103">
        <v>1</v>
      </c>
      <c r="AH50" s="103">
        <v>1</v>
      </c>
    </row>
    <row r="51" spans="1:34" s="105" customFormat="1" ht="45" customHeight="1" x14ac:dyDescent="0.15">
      <c r="A51" s="103">
        <v>41</v>
      </c>
      <c r="B51" s="103">
        <v>1</v>
      </c>
      <c r="C51" s="103" t="s">
        <v>508</v>
      </c>
      <c r="D51" s="103" t="s">
        <v>513</v>
      </c>
      <c r="E51" s="104" t="s">
        <v>514</v>
      </c>
      <c r="F51" s="103" t="s">
        <v>393</v>
      </c>
      <c r="G51" s="103" t="s">
        <v>66</v>
      </c>
      <c r="H51" s="103" t="s">
        <v>461</v>
      </c>
      <c r="I51" s="103"/>
      <c r="J51" s="103" t="s">
        <v>57</v>
      </c>
      <c r="K51" s="103" t="s">
        <v>513</v>
      </c>
      <c r="L51" s="103" t="s">
        <v>57</v>
      </c>
      <c r="M51" s="103" t="s">
        <v>61</v>
      </c>
      <c r="N51" s="103" t="s">
        <v>60</v>
      </c>
      <c r="O51" s="103" t="s">
        <v>393</v>
      </c>
      <c r="P51" s="103" t="s">
        <v>511</v>
      </c>
      <c r="Q51" s="103" t="s">
        <v>59</v>
      </c>
      <c r="R51" s="103" t="s">
        <v>59</v>
      </c>
      <c r="S51" s="103" t="s">
        <v>515</v>
      </c>
      <c r="T51" s="103" t="s">
        <v>336</v>
      </c>
      <c r="U51" s="103" t="s">
        <v>59</v>
      </c>
      <c r="V51" s="103" t="s">
        <v>274</v>
      </c>
      <c r="W51" s="103" t="s">
        <v>106</v>
      </c>
      <c r="X51" s="103" t="s">
        <v>59</v>
      </c>
      <c r="Y51" s="103" t="s">
        <v>336</v>
      </c>
      <c r="Z51" s="103"/>
      <c r="AA51" s="103"/>
      <c r="AB51" s="117"/>
      <c r="AC51" s="117"/>
      <c r="AD51" s="117"/>
      <c r="AE51" s="117"/>
      <c r="AF51" s="117" t="s">
        <v>336</v>
      </c>
      <c r="AG51" s="103">
        <v>1</v>
      </c>
      <c r="AH51" s="103">
        <v>0</v>
      </c>
    </row>
    <row r="52" spans="1:34" s="123" customFormat="1" ht="39.950000000000003" customHeight="1" x14ac:dyDescent="0.15">
      <c r="A52" s="103">
        <v>42</v>
      </c>
      <c r="B52" s="106">
        <v>1</v>
      </c>
      <c r="C52" s="103" t="s">
        <v>1128</v>
      </c>
      <c r="D52" s="121" t="s">
        <v>1129</v>
      </c>
      <c r="E52" s="122" t="s">
        <v>1130</v>
      </c>
      <c r="F52" s="76" t="s">
        <v>393</v>
      </c>
      <c r="G52" s="85" t="s">
        <v>1131</v>
      </c>
      <c r="H52" s="106" t="s">
        <v>1123</v>
      </c>
      <c r="I52" s="76"/>
      <c r="J52" s="78" t="s">
        <v>1122</v>
      </c>
      <c r="K52" s="121" t="s">
        <v>1129</v>
      </c>
      <c r="L52" s="78" t="s">
        <v>1122</v>
      </c>
      <c r="M52" s="103" t="s">
        <v>61</v>
      </c>
      <c r="N52" s="103" t="s">
        <v>60</v>
      </c>
      <c r="O52" s="76" t="s">
        <v>1132</v>
      </c>
      <c r="P52" s="121" t="s">
        <v>1133</v>
      </c>
      <c r="Q52" s="76" t="s">
        <v>336</v>
      </c>
      <c r="R52" s="106" t="s">
        <v>336</v>
      </c>
      <c r="S52" s="103" t="s">
        <v>1134</v>
      </c>
      <c r="T52" s="76" t="s">
        <v>336</v>
      </c>
      <c r="U52" s="86" t="s">
        <v>336</v>
      </c>
      <c r="V52" s="79">
        <v>2</v>
      </c>
      <c r="W52" s="80" t="s">
        <v>396</v>
      </c>
      <c r="X52" s="106" t="s">
        <v>441</v>
      </c>
      <c r="Y52" s="121" t="s">
        <v>336</v>
      </c>
      <c r="Z52" s="106"/>
      <c r="AA52" s="82">
        <v>1</v>
      </c>
      <c r="AB52" s="82">
        <v>1</v>
      </c>
      <c r="AC52" s="82">
        <v>1</v>
      </c>
      <c r="AD52" s="82">
        <v>1</v>
      </c>
      <c r="AE52" s="82">
        <v>1</v>
      </c>
      <c r="AF52" s="117" t="s">
        <v>336</v>
      </c>
      <c r="AG52" s="103">
        <v>0</v>
      </c>
      <c r="AH52" s="103">
        <v>1</v>
      </c>
    </row>
    <row r="53" spans="1:34" s="105" customFormat="1" ht="45" customHeight="1" x14ac:dyDescent="0.15">
      <c r="A53" s="103">
        <v>43</v>
      </c>
      <c r="B53" s="103">
        <v>1</v>
      </c>
      <c r="C53" s="103" t="s">
        <v>338</v>
      </c>
      <c r="D53" s="103" t="s">
        <v>1148</v>
      </c>
      <c r="E53" s="104" t="s">
        <v>517</v>
      </c>
      <c r="F53" s="103" t="s">
        <v>393</v>
      </c>
      <c r="G53" s="103" t="s">
        <v>66</v>
      </c>
      <c r="H53" s="103" t="s">
        <v>461</v>
      </c>
      <c r="I53" s="103"/>
      <c r="J53" s="103" t="s">
        <v>57</v>
      </c>
      <c r="K53" s="103" t="s">
        <v>516</v>
      </c>
      <c r="L53" s="103" t="s">
        <v>57</v>
      </c>
      <c r="M53" s="103" t="s">
        <v>60</v>
      </c>
      <c r="N53" s="103" t="s">
        <v>61</v>
      </c>
      <c r="O53" s="103" t="s">
        <v>393</v>
      </c>
      <c r="P53" s="103" t="s">
        <v>511</v>
      </c>
      <c r="Q53" s="103" t="s">
        <v>59</v>
      </c>
      <c r="R53" s="103" t="s">
        <v>59</v>
      </c>
      <c r="S53" s="103" t="s">
        <v>518</v>
      </c>
      <c r="T53" s="103" t="s">
        <v>336</v>
      </c>
      <c r="U53" s="103" t="s">
        <v>59</v>
      </c>
      <c r="V53" s="103" t="s">
        <v>274</v>
      </c>
      <c r="W53" s="103" t="s">
        <v>106</v>
      </c>
      <c r="X53" s="103" t="s">
        <v>59</v>
      </c>
      <c r="Y53" s="103" t="s">
        <v>336</v>
      </c>
      <c r="Z53" s="103"/>
      <c r="AA53" s="103"/>
      <c r="AB53" s="117"/>
      <c r="AC53" s="117"/>
      <c r="AD53" s="117"/>
      <c r="AE53" s="117"/>
      <c r="AF53" s="117" t="s">
        <v>336</v>
      </c>
      <c r="AG53" s="103">
        <v>1</v>
      </c>
      <c r="AH53" s="103">
        <v>0</v>
      </c>
    </row>
    <row r="54" spans="1:34" s="105" customFormat="1" ht="45" customHeight="1" x14ac:dyDescent="0.15">
      <c r="A54" s="103">
        <v>44</v>
      </c>
      <c r="B54" s="103">
        <v>1</v>
      </c>
      <c r="C54" s="103" t="s">
        <v>338</v>
      </c>
      <c r="D54" s="103" t="s">
        <v>1149</v>
      </c>
      <c r="E54" s="104" t="s">
        <v>514</v>
      </c>
      <c r="F54" s="103" t="s">
        <v>393</v>
      </c>
      <c r="G54" s="103" t="s">
        <v>66</v>
      </c>
      <c r="H54" s="103" t="s">
        <v>461</v>
      </c>
      <c r="I54" s="103"/>
      <c r="J54" s="103" t="s">
        <v>57</v>
      </c>
      <c r="K54" s="103" t="s">
        <v>519</v>
      </c>
      <c r="L54" s="103" t="s">
        <v>57</v>
      </c>
      <c r="M54" s="103" t="s">
        <v>60</v>
      </c>
      <c r="N54" s="103" t="s">
        <v>61</v>
      </c>
      <c r="O54" s="103" t="s">
        <v>393</v>
      </c>
      <c r="P54" s="103" t="s">
        <v>133</v>
      </c>
      <c r="Q54" s="103" t="s">
        <v>59</v>
      </c>
      <c r="R54" s="103" t="s">
        <v>59</v>
      </c>
      <c r="S54" s="103" t="s">
        <v>518</v>
      </c>
      <c r="T54" s="103" t="s">
        <v>336</v>
      </c>
      <c r="U54" s="103" t="s">
        <v>59</v>
      </c>
      <c r="V54" s="103" t="s">
        <v>274</v>
      </c>
      <c r="W54" s="103" t="s">
        <v>106</v>
      </c>
      <c r="X54" s="103" t="s">
        <v>106</v>
      </c>
      <c r="Y54" s="103" t="s">
        <v>336</v>
      </c>
      <c r="Z54" s="103"/>
      <c r="AA54" s="103">
        <v>1</v>
      </c>
      <c r="AB54" s="117">
        <v>1</v>
      </c>
      <c r="AC54" s="117">
        <v>1</v>
      </c>
      <c r="AD54" s="117"/>
      <c r="AE54" s="117"/>
      <c r="AF54" s="117" t="s">
        <v>336</v>
      </c>
      <c r="AG54" s="103">
        <v>0</v>
      </c>
      <c r="AH54" s="103">
        <v>1</v>
      </c>
    </row>
    <row r="55" spans="1:34" s="105" customFormat="1" ht="45" customHeight="1" x14ac:dyDescent="0.15">
      <c r="A55" s="103">
        <v>45</v>
      </c>
      <c r="B55" s="103">
        <v>1</v>
      </c>
      <c r="C55" s="103" t="s">
        <v>520</v>
      </c>
      <c r="D55" s="103" t="s">
        <v>521</v>
      </c>
      <c r="E55" s="104" t="s">
        <v>522</v>
      </c>
      <c r="F55" s="103" t="s">
        <v>393</v>
      </c>
      <c r="G55" s="103" t="s">
        <v>66</v>
      </c>
      <c r="H55" s="103" t="s">
        <v>461</v>
      </c>
      <c r="I55" s="103"/>
      <c r="J55" s="103" t="s">
        <v>57</v>
      </c>
      <c r="K55" s="103" t="s">
        <v>521</v>
      </c>
      <c r="L55" s="103" t="s">
        <v>57</v>
      </c>
      <c r="M55" s="103" t="s">
        <v>61</v>
      </c>
      <c r="N55" s="103" t="s">
        <v>60</v>
      </c>
      <c r="O55" s="103" t="s">
        <v>393</v>
      </c>
      <c r="P55" s="103" t="s">
        <v>133</v>
      </c>
      <c r="Q55" s="103" t="s">
        <v>59</v>
      </c>
      <c r="R55" s="103" t="s">
        <v>59</v>
      </c>
      <c r="S55" s="103" t="s">
        <v>523</v>
      </c>
      <c r="T55" s="103" t="s">
        <v>441</v>
      </c>
      <c r="U55" s="103" t="s">
        <v>59</v>
      </c>
      <c r="V55" s="103" t="s">
        <v>274</v>
      </c>
      <c r="W55" s="103" t="s">
        <v>106</v>
      </c>
      <c r="X55" s="103" t="s">
        <v>59</v>
      </c>
      <c r="Y55" s="103"/>
      <c r="Z55" s="103"/>
      <c r="AA55" s="103"/>
      <c r="AB55" s="117"/>
      <c r="AC55" s="117"/>
      <c r="AD55" s="117"/>
      <c r="AE55" s="117"/>
      <c r="AF55" s="117" t="s">
        <v>336</v>
      </c>
      <c r="AG55" s="103">
        <v>1</v>
      </c>
      <c r="AH55" s="103">
        <v>1</v>
      </c>
    </row>
    <row r="56" spans="1:34" s="105" customFormat="1" ht="45" customHeight="1" x14ac:dyDescent="0.15">
      <c r="A56" s="103">
        <v>46</v>
      </c>
      <c r="B56" s="103">
        <v>1</v>
      </c>
      <c r="C56" s="103" t="s">
        <v>508</v>
      </c>
      <c r="D56" s="103" t="s">
        <v>524</v>
      </c>
      <c r="E56" s="104" t="s">
        <v>525</v>
      </c>
      <c r="F56" s="103" t="s">
        <v>393</v>
      </c>
      <c r="G56" s="103" t="s">
        <v>66</v>
      </c>
      <c r="H56" s="103" t="s">
        <v>461</v>
      </c>
      <c r="I56" s="103"/>
      <c r="J56" s="103" t="s">
        <v>57</v>
      </c>
      <c r="K56" s="103" t="s">
        <v>524</v>
      </c>
      <c r="L56" s="103" t="s">
        <v>57</v>
      </c>
      <c r="M56" s="103" t="s">
        <v>61</v>
      </c>
      <c r="N56" s="103" t="s">
        <v>60</v>
      </c>
      <c r="O56" s="103" t="s">
        <v>393</v>
      </c>
      <c r="P56" s="103" t="s">
        <v>133</v>
      </c>
      <c r="Q56" s="103" t="s">
        <v>59</v>
      </c>
      <c r="R56" s="103" t="s">
        <v>59</v>
      </c>
      <c r="S56" s="103" t="s">
        <v>526</v>
      </c>
      <c r="T56" s="103" t="s">
        <v>336</v>
      </c>
      <c r="U56" s="103" t="s">
        <v>59</v>
      </c>
      <c r="V56" s="103" t="s">
        <v>274</v>
      </c>
      <c r="W56" s="103" t="s">
        <v>106</v>
      </c>
      <c r="X56" s="103" t="s">
        <v>59</v>
      </c>
      <c r="Y56" s="103" t="s">
        <v>336</v>
      </c>
      <c r="Z56" s="103"/>
      <c r="AA56" s="103"/>
      <c r="AB56" s="117"/>
      <c r="AC56" s="117"/>
      <c r="AD56" s="117"/>
      <c r="AE56" s="117"/>
      <c r="AF56" s="117" t="s">
        <v>336</v>
      </c>
      <c r="AG56" s="103">
        <v>1</v>
      </c>
      <c r="AH56" s="103">
        <v>0</v>
      </c>
    </row>
    <row r="57" spans="1:34" s="123" customFormat="1" ht="39.950000000000003" customHeight="1" x14ac:dyDescent="0.15">
      <c r="A57" s="103">
        <v>47</v>
      </c>
      <c r="B57" s="106">
        <v>1</v>
      </c>
      <c r="C57" s="103" t="s">
        <v>1128</v>
      </c>
      <c r="D57" s="121" t="s">
        <v>1135</v>
      </c>
      <c r="E57" s="122" t="s">
        <v>1136</v>
      </c>
      <c r="F57" s="76" t="s">
        <v>393</v>
      </c>
      <c r="G57" s="85" t="s">
        <v>1131</v>
      </c>
      <c r="H57" s="106" t="s">
        <v>1123</v>
      </c>
      <c r="I57" s="124"/>
      <c r="J57" s="78" t="s">
        <v>1122</v>
      </c>
      <c r="K57" s="121" t="s">
        <v>1135</v>
      </c>
      <c r="L57" s="78" t="s">
        <v>1122</v>
      </c>
      <c r="M57" s="103" t="s">
        <v>61</v>
      </c>
      <c r="N57" s="103" t="s">
        <v>60</v>
      </c>
      <c r="O57" s="76" t="s">
        <v>1132</v>
      </c>
      <c r="P57" s="77" t="s">
        <v>1137</v>
      </c>
      <c r="Q57" s="76" t="s">
        <v>336</v>
      </c>
      <c r="R57" s="106" t="s">
        <v>336</v>
      </c>
      <c r="S57" s="103" t="s">
        <v>1138</v>
      </c>
      <c r="T57" s="76" t="s">
        <v>336</v>
      </c>
      <c r="U57" s="86" t="s">
        <v>336</v>
      </c>
      <c r="V57" s="79">
        <v>2</v>
      </c>
      <c r="W57" s="80" t="s">
        <v>396</v>
      </c>
      <c r="X57" s="106" t="s">
        <v>441</v>
      </c>
      <c r="Y57" s="121" t="s">
        <v>336</v>
      </c>
      <c r="Z57" s="106"/>
      <c r="AA57" s="82">
        <v>1</v>
      </c>
      <c r="AB57" s="82">
        <v>1</v>
      </c>
      <c r="AC57" s="82">
        <v>1</v>
      </c>
      <c r="AD57" s="82">
        <v>1</v>
      </c>
      <c r="AE57" s="82">
        <v>1</v>
      </c>
      <c r="AF57" s="117" t="s">
        <v>336</v>
      </c>
      <c r="AG57" s="103">
        <v>0</v>
      </c>
      <c r="AH57" s="103">
        <v>1</v>
      </c>
    </row>
    <row r="58" spans="1:34" s="105" customFormat="1" ht="45" customHeight="1" x14ac:dyDescent="0.15">
      <c r="A58" s="103">
        <v>48</v>
      </c>
      <c r="B58" s="103">
        <v>1</v>
      </c>
      <c r="C58" s="103" t="s">
        <v>508</v>
      </c>
      <c r="D58" s="103" t="s">
        <v>527</v>
      </c>
      <c r="E58" s="104" t="s">
        <v>528</v>
      </c>
      <c r="F58" s="103" t="s">
        <v>393</v>
      </c>
      <c r="G58" s="103" t="s">
        <v>66</v>
      </c>
      <c r="H58" s="103" t="s">
        <v>461</v>
      </c>
      <c r="I58" s="103"/>
      <c r="J58" s="103" t="s">
        <v>57</v>
      </c>
      <c r="K58" s="103" t="s">
        <v>527</v>
      </c>
      <c r="L58" s="103" t="s">
        <v>57</v>
      </c>
      <c r="M58" s="103" t="s">
        <v>61</v>
      </c>
      <c r="N58" s="103" t="s">
        <v>60</v>
      </c>
      <c r="O58" s="103" t="s">
        <v>393</v>
      </c>
      <c r="P58" s="103" t="s">
        <v>133</v>
      </c>
      <c r="Q58" s="103" t="s">
        <v>59</v>
      </c>
      <c r="R58" s="103" t="s">
        <v>59</v>
      </c>
      <c r="S58" s="103" t="s">
        <v>529</v>
      </c>
      <c r="T58" s="103" t="s">
        <v>336</v>
      </c>
      <c r="U58" s="103" t="s">
        <v>59</v>
      </c>
      <c r="V58" s="103" t="s">
        <v>274</v>
      </c>
      <c r="W58" s="103" t="s">
        <v>106</v>
      </c>
      <c r="X58" s="103" t="s">
        <v>59</v>
      </c>
      <c r="Y58" s="103"/>
      <c r="Z58" s="103"/>
      <c r="AA58" s="103"/>
      <c r="AB58" s="117"/>
      <c r="AC58" s="117"/>
      <c r="AD58" s="117"/>
      <c r="AE58" s="117"/>
      <c r="AF58" s="117" t="s">
        <v>336</v>
      </c>
      <c r="AG58" s="103">
        <v>1</v>
      </c>
      <c r="AH58" s="103">
        <v>0</v>
      </c>
    </row>
    <row r="59" spans="1:34" s="123" customFormat="1" ht="39.950000000000003" customHeight="1" x14ac:dyDescent="0.15">
      <c r="A59" s="103">
        <v>49</v>
      </c>
      <c r="B59" s="106">
        <v>1</v>
      </c>
      <c r="C59" s="103" t="s">
        <v>1128</v>
      </c>
      <c r="D59" s="121" t="s">
        <v>1139</v>
      </c>
      <c r="E59" s="122" t="s">
        <v>1140</v>
      </c>
      <c r="F59" s="87" t="s">
        <v>393</v>
      </c>
      <c r="G59" s="88" t="s">
        <v>1131</v>
      </c>
      <c r="H59" s="106" t="s">
        <v>1123</v>
      </c>
      <c r="I59" s="87"/>
      <c r="J59" s="78" t="s">
        <v>1122</v>
      </c>
      <c r="K59" s="121" t="s">
        <v>1139</v>
      </c>
      <c r="L59" s="78" t="s">
        <v>1122</v>
      </c>
      <c r="M59" s="103" t="s">
        <v>61</v>
      </c>
      <c r="N59" s="103" t="s">
        <v>60</v>
      </c>
      <c r="O59" s="87" t="s">
        <v>1132</v>
      </c>
      <c r="P59" s="77" t="s">
        <v>1137</v>
      </c>
      <c r="Q59" s="76" t="s">
        <v>336</v>
      </c>
      <c r="R59" s="106" t="s">
        <v>336</v>
      </c>
      <c r="S59" s="103" t="s">
        <v>1141</v>
      </c>
      <c r="T59" s="76" t="s">
        <v>336</v>
      </c>
      <c r="U59" s="86" t="s">
        <v>336</v>
      </c>
      <c r="V59" s="79">
        <v>2</v>
      </c>
      <c r="W59" s="80" t="s">
        <v>396</v>
      </c>
      <c r="X59" s="106" t="s">
        <v>441</v>
      </c>
      <c r="Y59" s="106" t="s">
        <v>336</v>
      </c>
      <c r="Z59" s="106"/>
      <c r="AA59" s="82">
        <v>1</v>
      </c>
      <c r="AB59" s="82">
        <v>1</v>
      </c>
      <c r="AC59" s="82">
        <v>1</v>
      </c>
      <c r="AD59" s="82">
        <v>1</v>
      </c>
      <c r="AE59" s="82">
        <v>1</v>
      </c>
      <c r="AF59" s="117" t="s">
        <v>336</v>
      </c>
      <c r="AG59" s="103">
        <v>0</v>
      </c>
      <c r="AH59" s="103">
        <v>1</v>
      </c>
    </row>
    <row r="60" spans="1:34" s="141" customFormat="1" ht="45" customHeight="1" x14ac:dyDescent="0.15">
      <c r="A60" s="83">
        <v>50</v>
      </c>
      <c r="B60" s="83">
        <v>1</v>
      </c>
      <c r="C60" s="83" t="s">
        <v>508</v>
      </c>
      <c r="D60" s="83" t="s">
        <v>1247</v>
      </c>
      <c r="E60" s="84" t="s">
        <v>531</v>
      </c>
      <c r="F60" s="83" t="s">
        <v>395</v>
      </c>
      <c r="G60" s="83" t="s">
        <v>66</v>
      </c>
      <c r="H60" s="83" t="s">
        <v>461</v>
      </c>
      <c r="I60" s="83"/>
      <c r="J60" s="83" t="s">
        <v>57</v>
      </c>
      <c r="K60" s="83" t="s">
        <v>530</v>
      </c>
      <c r="L60" s="83" t="s">
        <v>57</v>
      </c>
      <c r="M60" s="83" t="s">
        <v>61</v>
      </c>
      <c r="N60" s="83" t="s">
        <v>60</v>
      </c>
      <c r="O60" s="83" t="s">
        <v>395</v>
      </c>
      <c r="P60" s="83" t="s">
        <v>63</v>
      </c>
      <c r="Q60" s="83" t="s">
        <v>59</v>
      </c>
      <c r="R60" s="83" t="s">
        <v>59</v>
      </c>
      <c r="S60" s="83" t="s">
        <v>59</v>
      </c>
      <c r="T60" s="83" t="s">
        <v>336</v>
      </c>
      <c r="U60" s="83" t="s">
        <v>59</v>
      </c>
      <c r="V60" s="83" t="s">
        <v>274</v>
      </c>
      <c r="W60" s="83" t="s">
        <v>106</v>
      </c>
      <c r="X60" s="83" t="s">
        <v>59</v>
      </c>
      <c r="Y60" s="83" t="s">
        <v>336</v>
      </c>
      <c r="Z60" s="83"/>
      <c r="AA60" s="83"/>
      <c r="AB60" s="144"/>
      <c r="AC60" s="144"/>
      <c r="AD60" s="144"/>
      <c r="AE60" s="144"/>
      <c r="AF60" s="144" t="s">
        <v>336</v>
      </c>
      <c r="AG60" s="83">
        <v>1</v>
      </c>
      <c r="AH60" s="83">
        <v>0</v>
      </c>
    </row>
    <row r="61" spans="1:34" s="123" customFormat="1" ht="39.950000000000003" customHeight="1" x14ac:dyDescent="0.15">
      <c r="A61" s="83">
        <v>51</v>
      </c>
      <c r="B61" s="145">
        <v>1</v>
      </c>
      <c r="C61" s="83" t="s">
        <v>1128</v>
      </c>
      <c r="D61" s="156" t="s">
        <v>1143</v>
      </c>
      <c r="E61" s="157" t="s">
        <v>1142</v>
      </c>
      <c r="F61" s="158" t="s">
        <v>395</v>
      </c>
      <c r="G61" s="159" t="s">
        <v>1131</v>
      </c>
      <c r="H61" s="145" t="s">
        <v>1123</v>
      </c>
      <c r="I61" s="160"/>
      <c r="J61" s="161" t="s">
        <v>1122</v>
      </c>
      <c r="K61" s="156" t="s">
        <v>1143</v>
      </c>
      <c r="L61" s="161" t="s">
        <v>1122</v>
      </c>
      <c r="M61" s="83" t="s">
        <v>61</v>
      </c>
      <c r="N61" s="83" t="s">
        <v>60</v>
      </c>
      <c r="O61" s="158" t="s">
        <v>395</v>
      </c>
      <c r="P61" s="83" t="s">
        <v>1124</v>
      </c>
      <c r="Q61" s="158" t="s">
        <v>336</v>
      </c>
      <c r="R61" s="145" t="s">
        <v>336</v>
      </c>
      <c r="S61" s="145" t="s">
        <v>336</v>
      </c>
      <c r="T61" s="158" t="s">
        <v>336</v>
      </c>
      <c r="U61" s="145" t="s">
        <v>336</v>
      </c>
      <c r="V61" s="162">
        <v>2</v>
      </c>
      <c r="W61" s="163" t="s">
        <v>396</v>
      </c>
      <c r="X61" s="145" t="s">
        <v>441</v>
      </c>
      <c r="Y61" s="156" t="s">
        <v>336</v>
      </c>
      <c r="Z61" s="145"/>
      <c r="AA61" s="164">
        <v>1</v>
      </c>
      <c r="AB61" s="164">
        <v>1</v>
      </c>
      <c r="AC61" s="164">
        <v>1</v>
      </c>
      <c r="AD61" s="164">
        <v>1</v>
      </c>
      <c r="AE61" s="164">
        <v>1</v>
      </c>
      <c r="AF61" s="144" t="s">
        <v>336</v>
      </c>
      <c r="AG61" s="103">
        <v>0</v>
      </c>
      <c r="AH61" s="103">
        <v>1</v>
      </c>
    </row>
    <row r="62" spans="1:34" s="105" customFormat="1" ht="45" customHeight="1" x14ac:dyDescent="0.15">
      <c r="A62" s="103">
        <v>52</v>
      </c>
      <c r="B62" s="103">
        <v>1</v>
      </c>
      <c r="C62" s="103" t="s">
        <v>508</v>
      </c>
      <c r="D62" s="103" t="s">
        <v>534</v>
      </c>
      <c r="E62" s="104" t="s">
        <v>535</v>
      </c>
      <c r="F62" s="103" t="s">
        <v>393</v>
      </c>
      <c r="G62" s="103" t="s">
        <v>66</v>
      </c>
      <c r="H62" s="103" t="s">
        <v>461</v>
      </c>
      <c r="I62" s="103"/>
      <c r="J62" s="103" t="s">
        <v>57</v>
      </c>
      <c r="K62" s="103" t="s">
        <v>534</v>
      </c>
      <c r="L62" s="103" t="s">
        <v>57</v>
      </c>
      <c r="M62" s="103" t="s">
        <v>61</v>
      </c>
      <c r="N62" s="103" t="s">
        <v>60</v>
      </c>
      <c r="O62" s="103" t="s">
        <v>393</v>
      </c>
      <c r="P62" s="103" t="s">
        <v>533</v>
      </c>
      <c r="Q62" s="103" t="s">
        <v>59</v>
      </c>
      <c r="R62" s="103" t="s">
        <v>59</v>
      </c>
      <c r="S62" s="103"/>
      <c r="T62" s="103" t="s">
        <v>336</v>
      </c>
      <c r="U62" s="103" t="s">
        <v>59</v>
      </c>
      <c r="V62" s="103" t="s">
        <v>274</v>
      </c>
      <c r="W62" s="103" t="s">
        <v>106</v>
      </c>
      <c r="X62" s="103" t="s">
        <v>59</v>
      </c>
      <c r="Y62" s="103" t="s">
        <v>336</v>
      </c>
      <c r="Z62" s="103"/>
      <c r="AA62" s="103">
        <v>1</v>
      </c>
      <c r="AB62" s="117">
        <v>1</v>
      </c>
      <c r="AC62" s="117">
        <v>1</v>
      </c>
      <c r="AD62" s="117"/>
      <c r="AE62" s="117"/>
      <c r="AF62" s="117" t="s">
        <v>336</v>
      </c>
      <c r="AG62" s="103">
        <v>1</v>
      </c>
      <c r="AH62" s="103">
        <v>1</v>
      </c>
    </row>
    <row r="63" spans="1:34" s="105" customFormat="1" ht="45" customHeight="1" x14ac:dyDescent="0.15">
      <c r="A63" s="103">
        <v>53</v>
      </c>
      <c r="B63" s="103">
        <v>1</v>
      </c>
      <c r="C63" s="103" t="s">
        <v>508</v>
      </c>
      <c r="D63" s="103" t="s">
        <v>1146</v>
      </c>
      <c r="E63" s="104" t="s">
        <v>1145</v>
      </c>
      <c r="F63" s="103" t="s">
        <v>393</v>
      </c>
      <c r="G63" s="103" t="s">
        <v>66</v>
      </c>
      <c r="H63" s="103" t="s">
        <v>461</v>
      </c>
      <c r="I63" s="103"/>
      <c r="J63" s="103" t="s">
        <v>57</v>
      </c>
      <c r="K63" s="103" t="s">
        <v>534</v>
      </c>
      <c r="L63" s="103" t="s">
        <v>57</v>
      </c>
      <c r="M63" s="103" t="s">
        <v>61</v>
      </c>
      <c r="N63" s="103" t="s">
        <v>60</v>
      </c>
      <c r="O63" s="103" t="s">
        <v>393</v>
      </c>
      <c r="P63" s="103" t="s">
        <v>533</v>
      </c>
      <c r="Q63" s="103" t="s">
        <v>59</v>
      </c>
      <c r="R63" s="103" t="s">
        <v>59</v>
      </c>
      <c r="S63" s="103"/>
      <c r="T63" s="103" t="s">
        <v>336</v>
      </c>
      <c r="U63" s="103" t="s">
        <v>59</v>
      </c>
      <c r="V63" s="103" t="s">
        <v>274</v>
      </c>
      <c r="W63" s="103" t="s">
        <v>106</v>
      </c>
      <c r="X63" s="103" t="s">
        <v>59</v>
      </c>
      <c r="Y63" s="103" t="s">
        <v>336</v>
      </c>
      <c r="Z63" s="103"/>
      <c r="AA63" s="103">
        <v>1</v>
      </c>
      <c r="AB63" s="117">
        <v>1</v>
      </c>
      <c r="AC63" s="117">
        <v>1</v>
      </c>
      <c r="AD63" s="117"/>
      <c r="AE63" s="117"/>
      <c r="AF63" s="117" t="s">
        <v>336</v>
      </c>
      <c r="AG63" s="103">
        <v>1</v>
      </c>
      <c r="AH63" s="103">
        <v>0</v>
      </c>
    </row>
    <row r="64" spans="1:34" s="105" customFormat="1" ht="45" customHeight="1" x14ac:dyDescent="0.15">
      <c r="A64" s="103">
        <v>54</v>
      </c>
      <c r="B64" s="103">
        <v>1</v>
      </c>
      <c r="C64" s="103" t="s">
        <v>508</v>
      </c>
      <c r="D64" s="103" t="s">
        <v>1147</v>
      </c>
      <c r="E64" s="104" t="s">
        <v>1144</v>
      </c>
      <c r="F64" s="103" t="s">
        <v>393</v>
      </c>
      <c r="G64" s="103" t="s">
        <v>66</v>
      </c>
      <c r="H64" s="103" t="s">
        <v>461</v>
      </c>
      <c r="I64" s="103"/>
      <c r="J64" s="103" t="s">
        <v>57</v>
      </c>
      <c r="K64" s="103" t="s">
        <v>534</v>
      </c>
      <c r="L64" s="103" t="s">
        <v>57</v>
      </c>
      <c r="M64" s="103" t="s">
        <v>61</v>
      </c>
      <c r="N64" s="103" t="s">
        <v>60</v>
      </c>
      <c r="O64" s="103" t="s">
        <v>393</v>
      </c>
      <c r="P64" s="103" t="s">
        <v>533</v>
      </c>
      <c r="Q64" s="103" t="s">
        <v>59</v>
      </c>
      <c r="R64" s="103" t="s">
        <v>59</v>
      </c>
      <c r="S64" s="103"/>
      <c r="T64" s="103" t="s">
        <v>336</v>
      </c>
      <c r="U64" s="103" t="s">
        <v>59</v>
      </c>
      <c r="V64" s="103" t="s">
        <v>274</v>
      </c>
      <c r="W64" s="103" t="s">
        <v>106</v>
      </c>
      <c r="X64" s="103" t="s">
        <v>59</v>
      </c>
      <c r="Y64" s="103" t="s">
        <v>336</v>
      </c>
      <c r="Z64" s="103"/>
      <c r="AA64" s="103">
        <v>1</v>
      </c>
      <c r="AB64" s="117">
        <v>1</v>
      </c>
      <c r="AC64" s="117">
        <v>1</v>
      </c>
      <c r="AD64" s="117"/>
      <c r="AE64" s="117"/>
      <c r="AF64" s="117" t="s">
        <v>336</v>
      </c>
      <c r="AG64" s="103">
        <v>0</v>
      </c>
      <c r="AH64" s="103">
        <v>1</v>
      </c>
    </row>
    <row r="65" spans="1:34" s="105" customFormat="1" ht="45" customHeight="1" x14ac:dyDescent="0.15">
      <c r="A65" s="103">
        <v>55</v>
      </c>
      <c r="B65" s="103">
        <v>1</v>
      </c>
      <c r="C65" s="103" t="s">
        <v>415</v>
      </c>
      <c r="D65" s="103" t="s">
        <v>536</v>
      </c>
      <c r="E65" s="104" t="s">
        <v>537</v>
      </c>
      <c r="F65" s="103" t="s">
        <v>456</v>
      </c>
      <c r="G65" s="103" t="s">
        <v>66</v>
      </c>
      <c r="H65" s="103" t="s">
        <v>461</v>
      </c>
      <c r="I65" s="103"/>
      <c r="J65" s="103" t="s">
        <v>57</v>
      </c>
      <c r="K65" s="103" t="s">
        <v>536</v>
      </c>
      <c r="L65" s="103" t="s">
        <v>57</v>
      </c>
      <c r="M65" s="103" t="s">
        <v>61</v>
      </c>
      <c r="N65" s="103" t="s">
        <v>60</v>
      </c>
      <c r="O65" s="103" t="s">
        <v>286</v>
      </c>
      <c r="P65" s="103" t="s">
        <v>538</v>
      </c>
      <c r="Q65" s="103" t="s">
        <v>59</v>
      </c>
      <c r="R65" s="103" t="s">
        <v>59</v>
      </c>
      <c r="S65" s="103" t="s">
        <v>59</v>
      </c>
      <c r="T65" s="103">
        <v>1.5E-3</v>
      </c>
      <c r="U65" s="103" t="s">
        <v>59</v>
      </c>
      <c r="V65" s="103" t="s">
        <v>59</v>
      </c>
      <c r="W65" s="103" t="s">
        <v>106</v>
      </c>
      <c r="X65" s="103" t="s">
        <v>59</v>
      </c>
      <c r="Y65" s="103" t="s">
        <v>457</v>
      </c>
      <c r="Z65" s="103"/>
      <c r="AA65" s="103"/>
      <c r="AB65" s="117"/>
      <c r="AC65" s="117"/>
      <c r="AD65" s="117"/>
      <c r="AE65" s="117"/>
      <c r="AF65" s="117" t="s">
        <v>336</v>
      </c>
      <c r="AG65" s="103">
        <v>4</v>
      </c>
      <c r="AH65" s="103">
        <v>4</v>
      </c>
    </row>
    <row r="66" spans="1:34" s="105" customFormat="1" ht="45" customHeight="1" x14ac:dyDescent="0.15">
      <c r="A66" s="103">
        <v>56</v>
      </c>
      <c r="B66" s="103">
        <v>1</v>
      </c>
      <c r="C66" s="103" t="s">
        <v>59</v>
      </c>
      <c r="D66" s="103" t="s">
        <v>542</v>
      </c>
      <c r="E66" s="104" t="s">
        <v>543</v>
      </c>
      <c r="F66" s="103" t="s">
        <v>336</v>
      </c>
      <c r="G66" s="103" t="s">
        <v>66</v>
      </c>
      <c r="H66" s="103" t="s">
        <v>461</v>
      </c>
      <c r="I66" s="103"/>
      <c r="J66" s="103" t="s">
        <v>57</v>
      </c>
      <c r="K66" s="103" t="s">
        <v>542</v>
      </c>
      <c r="L66" s="103" t="s">
        <v>57</v>
      </c>
      <c r="M66" s="103" t="s">
        <v>61</v>
      </c>
      <c r="N66" s="103" t="s">
        <v>60</v>
      </c>
      <c r="O66" s="103" t="s">
        <v>425</v>
      </c>
      <c r="P66" s="103" t="s">
        <v>544</v>
      </c>
      <c r="Q66" s="103" t="s">
        <v>59</v>
      </c>
      <c r="R66" s="103" t="s">
        <v>59</v>
      </c>
      <c r="S66" s="103" t="s">
        <v>545</v>
      </c>
      <c r="T66" s="103" t="s">
        <v>336</v>
      </c>
      <c r="U66" s="103" t="s">
        <v>59</v>
      </c>
      <c r="V66" s="103" t="s">
        <v>59</v>
      </c>
      <c r="W66" s="103" t="s">
        <v>59</v>
      </c>
      <c r="X66" s="103" t="s">
        <v>59</v>
      </c>
      <c r="Y66" s="103" t="s">
        <v>336</v>
      </c>
      <c r="Z66" s="103"/>
      <c r="AA66" s="103">
        <v>2</v>
      </c>
      <c r="AB66" s="117">
        <v>2</v>
      </c>
      <c r="AC66" s="117">
        <v>2</v>
      </c>
      <c r="AD66" s="117">
        <v>2</v>
      </c>
      <c r="AE66" s="117">
        <v>2</v>
      </c>
      <c r="AF66" s="117" t="s">
        <v>336</v>
      </c>
      <c r="AG66" s="103">
        <v>2</v>
      </c>
      <c r="AH66" s="103">
        <v>2</v>
      </c>
    </row>
    <row r="67" spans="1:34" s="105" customFormat="1" ht="45" customHeight="1" x14ac:dyDescent="0.15">
      <c r="A67" s="103">
        <v>57</v>
      </c>
      <c r="B67" s="103">
        <v>1</v>
      </c>
      <c r="C67" s="103" t="s">
        <v>520</v>
      </c>
      <c r="D67" s="103" t="s">
        <v>546</v>
      </c>
      <c r="E67" s="104" t="s">
        <v>547</v>
      </c>
      <c r="F67" s="103" t="s">
        <v>423</v>
      </c>
      <c r="G67" s="103" t="s">
        <v>66</v>
      </c>
      <c r="H67" s="103" t="s">
        <v>461</v>
      </c>
      <c r="I67" s="103"/>
      <c r="J67" s="103" t="s">
        <v>57</v>
      </c>
      <c r="K67" s="103" t="s">
        <v>546</v>
      </c>
      <c r="L67" s="103" t="s">
        <v>57</v>
      </c>
      <c r="M67" s="103" t="s">
        <v>61</v>
      </c>
      <c r="N67" s="103" t="s">
        <v>60</v>
      </c>
      <c r="O67" s="103" t="s">
        <v>286</v>
      </c>
      <c r="P67" s="103" t="s">
        <v>548</v>
      </c>
      <c r="Q67" s="103" t="s">
        <v>59</v>
      </c>
      <c r="R67" s="103" t="s">
        <v>549</v>
      </c>
      <c r="S67" s="103" t="s">
        <v>59</v>
      </c>
      <c r="T67" s="103" t="s">
        <v>336</v>
      </c>
      <c r="U67" s="103" t="s">
        <v>59</v>
      </c>
      <c r="V67" s="103" t="s">
        <v>59</v>
      </c>
      <c r="W67" s="103" t="s">
        <v>59</v>
      </c>
      <c r="X67" s="103" t="s">
        <v>59</v>
      </c>
      <c r="Y67" s="103" t="s">
        <v>336</v>
      </c>
      <c r="Z67" s="103"/>
      <c r="AA67" s="103"/>
      <c r="AB67" s="117"/>
      <c r="AC67" s="117"/>
      <c r="AD67" s="117"/>
      <c r="AE67" s="117"/>
      <c r="AF67" s="117" t="s">
        <v>336</v>
      </c>
      <c r="AG67" s="103">
        <v>10</v>
      </c>
      <c r="AH67" s="103">
        <v>10</v>
      </c>
    </row>
    <row r="68" spans="1:34" s="105" customFormat="1" ht="45" customHeight="1" x14ac:dyDescent="0.15">
      <c r="A68" s="103">
        <v>58</v>
      </c>
      <c r="B68" s="103">
        <v>1</v>
      </c>
      <c r="C68" s="103" t="s">
        <v>415</v>
      </c>
      <c r="D68" s="103" t="s">
        <v>550</v>
      </c>
      <c r="E68" s="104" t="s">
        <v>164</v>
      </c>
      <c r="F68" s="103" t="s">
        <v>286</v>
      </c>
      <c r="G68" s="103" t="s">
        <v>66</v>
      </c>
      <c r="H68" s="103" t="s">
        <v>461</v>
      </c>
      <c r="I68" s="103" t="s">
        <v>336</v>
      </c>
      <c r="J68" s="103" t="s">
        <v>57</v>
      </c>
      <c r="K68" s="103" t="s">
        <v>550</v>
      </c>
      <c r="L68" s="103" t="s">
        <v>57</v>
      </c>
      <c r="M68" s="103" t="s">
        <v>61</v>
      </c>
      <c r="N68" s="103" t="s">
        <v>60</v>
      </c>
      <c r="O68" s="103" t="s">
        <v>286</v>
      </c>
      <c r="P68" s="103" t="s">
        <v>59</v>
      </c>
      <c r="Q68" s="103" t="s">
        <v>59</v>
      </c>
      <c r="R68" s="103" t="s">
        <v>59</v>
      </c>
      <c r="S68" s="103" t="s">
        <v>59</v>
      </c>
      <c r="T68" s="103" t="s">
        <v>336</v>
      </c>
      <c r="U68" s="103" t="s">
        <v>59</v>
      </c>
      <c r="V68" s="103" t="s">
        <v>59</v>
      </c>
      <c r="W68" s="103" t="s">
        <v>59</v>
      </c>
      <c r="X68" s="103" t="s">
        <v>59</v>
      </c>
      <c r="Y68" s="103" t="s">
        <v>459</v>
      </c>
      <c r="Z68" s="103"/>
      <c r="AA68" s="103"/>
      <c r="AB68" s="117"/>
      <c r="AC68" s="117"/>
      <c r="AD68" s="117"/>
      <c r="AE68" s="117"/>
      <c r="AF68" s="117" t="s">
        <v>336</v>
      </c>
      <c r="AG68" s="103" t="s">
        <v>460</v>
      </c>
      <c r="AH68" s="103" t="s">
        <v>460</v>
      </c>
    </row>
    <row r="69" spans="1:34" s="105" customFormat="1" ht="45" customHeight="1" x14ac:dyDescent="0.15">
      <c r="A69" s="103">
        <v>59</v>
      </c>
      <c r="B69" s="103">
        <v>1</v>
      </c>
      <c r="C69" s="103" t="s">
        <v>415</v>
      </c>
      <c r="D69" s="103" t="s">
        <v>551</v>
      </c>
      <c r="E69" s="104" t="s">
        <v>552</v>
      </c>
      <c r="F69" s="103" t="s">
        <v>393</v>
      </c>
      <c r="G69" s="103" t="s">
        <v>66</v>
      </c>
      <c r="H69" s="103" t="s">
        <v>461</v>
      </c>
      <c r="I69" s="103" t="s">
        <v>336</v>
      </c>
      <c r="J69" s="103" t="s">
        <v>57</v>
      </c>
      <c r="K69" s="103" t="s">
        <v>551</v>
      </c>
      <c r="L69" s="103" t="s">
        <v>57</v>
      </c>
      <c r="M69" s="103" t="s">
        <v>61</v>
      </c>
      <c r="N69" s="103" t="s">
        <v>60</v>
      </c>
      <c r="O69" s="103" t="s">
        <v>286</v>
      </c>
      <c r="P69" s="103" t="s">
        <v>59</v>
      </c>
      <c r="Q69" s="103" t="s">
        <v>59</v>
      </c>
      <c r="R69" s="103" t="s">
        <v>59</v>
      </c>
      <c r="S69" s="103" t="s">
        <v>59</v>
      </c>
      <c r="T69" s="103" t="s">
        <v>336</v>
      </c>
      <c r="U69" s="103" t="s">
        <v>59</v>
      </c>
      <c r="V69" s="103" t="s">
        <v>59</v>
      </c>
      <c r="W69" s="103" t="s">
        <v>59</v>
      </c>
      <c r="X69" s="103" t="s">
        <v>59</v>
      </c>
      <c r="Y69" s="103" t="s">
        <v>336</v>
      </c>
      <c r="Z69" s="103"/>
      <c r="AA69" s="103"/>
      <c r="AB69" s="117"/>
      <c r="AC69" s="117"/>
      <c r="AD69" s="117"/>
      <c r="AE69" s="117"/>
      <c r="AF69" s="117" t="s">
        <v>336</v>
      </c>
      <c r="AG69" s="103">
        <v>2</v>
      </c>
      <c r="AH69" s="103">
        <v>2</v>
      </c>
    </row>
    <row r="70" spans="1:34" s="105" customFormat="1" ht="45" customHeight="1" x14ac:dyDescent="0.15">
      <c r="A70" s="103">
        <v>60</v>
      </c>
      <c r="B70" s="103">
        <v>1</v>
      </c>
      <c r="C70" s="103" t="s">
        <v>479</v>
      </c>
      <c r="D70" s="103" t="s">
        <v>553</v>
      </c>
      <c r="E70" s="104" t="s">
        <v>216</v>
      </c>
      <c r="F70" s="103" t="s">
        <v>286</v>
      </c>
      <c r="G70" s="103" t="s">
        <v>66</v>
      </c>
      <c r="H70" s="103" t="s">
        <v>461</v>
      </c>
      <c r="I70" s="103"/>
      <c r="J70" s="103" t="s">
        <v>57</v>
      </c>
      <c r="K70" s="103" t="s">
        <v>553</v>
      </c>
      <c r="L70" s="103" t="s">
        <v>57</v>
      </c>
      <c r="M70" s="103" t="s">
        <v>61</v>
      </c>
      <c r="N70" s="103" t="s">
        <v>60</v>
      </c>
      <c r="O70" s="103" t="s">
        <v>286</v>
      </c>
      <c r="P70" s="103" t="s">
        <v>59</v>
      </c>
      <c r="Q70" s="103" t="s">
        <v>554</v>
      </c>
      <c r="R70" s="103" t="s">
        <v>59</v>
      </c>
      <c r="S70" s="103" t="s">
        <v>555</v>
      </c>
      <c r="T70" s="103">
        <v>8.9999999999999998E-4</v>
      </c>
      <c r="U70" s="103" t="s">
        <v>59</v>
      </c>
      <c r="V70" s="103" t="s">
        <v>59</v>
      </c>
      <c r="W70" s="103" t="s">
        <v>59</v>
      </c>
      <c r="X70" s="103" t="s">
        <v>59</v>
      </c>
      <c r="Y70" s="103" t="s">
        <v>336</v>
      </c>
      <c r="Z70" s="103" t="s">
        <v>336</v>
      </c>
      <c r="AA70" s="103" t="s">
        <v>336</v>
      </c>
      <c r="AB70" s="117" t="s">
        <v>336</v>
      </c>
      <c r="AC70" s="117" t="s">
        <v>336</v>
      </c>
      <c r="AD70" s="117" t="s">
        <v>336</v>
      </c>
      <c r="AE70" s="117" t="s">
        <v>336</v>
      </c>
      <c r="AF70" s="117" t="s">
        <v>336</v>
      </c>
      <c r="AG70" s="103" t="s">
        <v>462</v>
      </c>
      <c r="AH70" s="103" t="s">
        <v>462</v>
      </c>
    </row>
    <row r="71" spans="1:34" s="105" customFormat="1" ht="45" customHeight="1" x14ac:dyDescent="0.15">
      <c r="A71" s="103">
        <v>61</v>
      </c>
      <c r="B71" s="103">
        <v>1</v>
      </c>
      <c r="C71" s="103" t="s">
        <v>392</v>
      </c>
      <c r="D71" s="103" t="s">
        <v>556</v>
      </c>
      <c r="E71" s="104" t="s">
        <v>557</v>
      </c>
      <c r="F71" s="103" t="s">
        <v>416</v>
      </c>
      <c r="G71" s="103" t="s">
        <v>66</v>
      </c>
      <c r="H71" s="103" t="s">
        <v>461</v>
      </c>
      <c r="I71" s="103" t="s">
        <v>336</v>
      </c>
      <c r="J71" s="103" t="s">
        <v>57</v>
      </c>
      <c r="K71" s="103" t="s">
        <v>556</v>
      </c>
      <c r="L71" s="103" t="s">
        <v>57</v>
      </c>
      <c r="M71" s="103" t="s">
        <v>61</v>
      </c>
      <c r="N71" s="103" t="s">
        <v>60</v>
      </c>
      <c r="O71" s="103" t="s">
        <v>417</v>
      </c>
      <c r="P71" s="103" t="s">
        <v>558</v>
      </c>
      <c r="Q71" s="103" t="s">
        <v>59</v>
      </c>
      <c r="R71" s="103" t="s">
        <v>59</v>
      </c>
      <c r="S71" s="103" t="s">
        <v>59</v>
      </c>
      <c r="T71" s="103" t="s">
        <v>336</v>
      </c>
      <c r="U71" s="103" t="s">
        <v>59</v>
      </c>
      <c r="V71" s="103" t="s">
        <v>59</v>
      </c>
      <c r="W71" s="103" t="s">
        <v>59</v>
      </c>
      <c r="X71" s="103" t="s">
        <v>59</v>
      </c>
      <c r="Y71" s="103"/>
      <c r="Z71" s="103"/>
      <c r="AA71" s="103"/>
      <c r="AB71" s="117"/>
      <c r="AC71" s="117"/>
      <c r="AD71" s="117"/>
      <c r="AE71" s="117"/>
      <c r="AF71" s="117" t="s">
        <v>336</v>
      </c>
      <c r="AG71" s="103">
        <v>1</v>
      </c>
      <c r="AH71" s="103">
        <v>1</v>
      </c>
    </row>
    <row r="72" spans="1:34" s="105" customFormat="1" ht="45" customHeight="1" x14ac:dyDescent="0.15">
      <c r="A72" s="103">
        <v>62</v>
      </c>
      <c r="B72" s="103">
        <v>1</v>
      </c>
      <c r="C72" s="103" t="s">
        <v>415</v>
      </c>
      <c r="D72" s="103" t="s">
        <v>1222</v>
      </c>
      <c r="E72" s="104" t="s">
        <v>560</v>
      </c>
      <c r="F72" s="103" t="s">
        <v>393</v>
      </c>
      <c r="G72" s="103" t="s">
        <v>66</v>
      </c>
      <c r="H72" s="103" t="s">
        <v>461</v>
      </c>
      <c r="I72" s="103" t="s">
        <v>336</v>
      </c>
      <c r="J72" s="103" t="s">
        <v>57</v>
      </c>
      <c r="K72" s="103" t="s">
        <v>559</v>
      </c>
      <c r="L72" s="103" t="s">
        <v>57</v>
      </c>
      <c r="M72" s="103" t="s">
        <v>61</v>
      </c>
      <c r="N72" s="103" t="s">
        <v>60</v>
      </c>
      <c r="O72" s="103" t="s">
        <v>417</v>
      </c>
      <c r="P72" s="103" t="s">
        <v>558</v>
      </c>
      <c r="Q72" s="103" t="s">
        <v>59</v>
      </c>
      <c r="R72" s="103" t="s">
        <v>59</v>
      </c>
      <c r="S72" s="103" t="s">
        <v>59</v>
      </c>
      <c r="T72" s="103" t="s">
        <v>336</v>
      </c>
      <c r="U72" s="103" t="s">
        <v>59</v>
      </c>
      <c r="V72" s="103" t="s">
        <v>59</v>
      </c>
      <c r="W72" s="103" t="s">
        <v>59</v>
      </c>
      <c r="X72" s="103" t="s">
        <v>59</v>
      </c>
      <c r="Y72" s="103" t="s">
        <v>336</v>
      </c>
      <c r="Z72" s="103"/>
      <c r="AA72" s="103"/>
      <c r="AB72" s="117"/>
      <c r="AC72" s="117"/>
      <c r="AD72" s="117"/>
      <c r="AE72" s="117"/>
      <c r="AF72" s="117" t="s">
        <v>336</v>
      </c>
      <c r="AG72" s="103">
        <v>1</v>
      </c>
      <c r="AH72" s="103">
        <v>1</v>
      </c>
    </row>
    <row r="73" spans="1:34" s="105" customFormat="1" ht="45" customHeight="1" x14ac:dyDescent="0.15">
      <c r="A73" s="103">
        <v>63</v>
      </c>
      <c r="B73" s="103">
        <v>1</v>
      </c>
      <c r="C73" s="103" t="s">
        <v>415</v>
      </c>
      <c r="D73" s="103" t="s">
        <v>561</v>
      </c>
      <c r="E73" s="104" t="s">
        <v>562</v>
      </c>
      <c r="F73" s="103" t="s">
        <v>393</v>
      </c>
      <c r="G73" s="103" t="s">
        <v>66</v>
      </c>
      <c r="H73" s="103" t="s">
        <v>461</v>
      </c>
      <c r="I73" s="103" t="s">
        <v>336</v>
      </c>
      <c r="J73" s="103" t="s">
        <v>57</v>
      </c>
      <c r="K73" s="103" t="s">
        <v>561</v>
      </c>
      <c r="L73" s="103" t="s">
        <v>57</v>
      </c>
      <c r="M73" s="103" t="s">
        <v>61</v>
      </c>
      <c r="N73" s="103" t="s">
        <v>60</v>
      </c>
      <c r="O73" s="103" t="s">
        <v>417</v>
      </c>
      <c r="P73" s="103" t="s">
        <v>558</v>
      </c>
      <c r="Q73" s="103" t="s">
        <v>59</v>
      </c>
      <c r="R73" s="103" t="s">
        <v>59</v>
      </c>
      <c r="S73" s="103" t="s">
        <v>59</v>
      </c>
      <c r="T73" s="103" t="s">
        <v>336</v>
      </c>
      <c r="U73" s="103" t="s">
        <v>59</v>
      </c>
      <c r="V73" s="103" t="s">
        <v>59</v>
      </c>
      <c r="W73" s="103" t="s">
        <v>59</v>
      </c>
      <c r="X73" s="103" t="s">
        <v>59</v>
      </c>
      <c r="Y73" s="103" t="s">
        <v>336</v>
      </c>
      <c r="Z73" s="103"/>
      <c r="AA73" s="103"/>
      <c r="AB73" s="117"/>
      <c r="AC73" s="117"/>
      <c r="AD73" s="117"/>
      <c r="AE73" s="117"/>
      <c r="AF73" s="117" t="s">
        <v>336</v>
      </c>
      <c r="AG73" s="103">
        <v>1</v>
      </c>
      <c r="AH73" s="103">
        <v>1</v>
      </c>
    </row>
    <row r="74" spans="1:34" s="105" customFormat="1" ht="45" customHeight="1" x14ac:dyDescent="0.15">
      <c r="A74" s="103">
        <v>64</v>
      </c>
      <c r="B74" s="103">
        <v>1</v>
      </c>
      <c r="C74" s="103" t="s">
        <v>338</v>
      </c>
      <c r="D74" s="103" t="s">
        <v>680</v>
      </c>
      <c r="E74" s="104" t="s">
        <v>563</v>
      </c>
      <c r="F74" s="103" t="s">
        <v>335</v>
      </c>
      <c r="G74" s="103" t="s">
        <v>66</v>
      </c>
      <c r="H74" s="103" t="s">
        <v>461</v>
      </c>
      <c r="I74" s="103" t="s">
        <v>336</v>
      </c>
      <c r="J74" s="103" t="s">
        <v>57</v>
      </c>
      <c r="K74" s="103" t="s">
        <v>680</v>
      </c>
      <c r="L74" s="103" t="s">
        <v>57</v>
      </c>
      <c r="M74" s="103" t="s">
        <v>60</v>
      </c>
      <c r="N74" s="103" t="s">
        <v>61</v>
      </c>
      <c r="O74" s="103" t="s">
        <v>336</v>
      </c>
      <c r="P74" s="103" t="s">
        <v>59</v>
      </c>
      <c r="Q74" s="103" t="s">
        <v>59</v>
      </c>
      <c r="R74" s="103" t="s">
        <v>59</v>
      </c>
      <c r="S74" s="103" t="s">
        <v>59</v>
      </c>
      <c r="T74" s="103" t="s">
        <v>336</v>
      </c>
      <c r="U74" s="103" t="s">
        <v>59</v>
      </c>
      <c r="V74" s="103" t="s">
        <v>59</v>
      </c>
      <c r="W74" s="103" t="s">
        <v>59</v>
      </c>
      <c r="X74" s="103" t="s">
        <v>59</v>
      </c>
      <c r="Y74" s="103"/>
      <c r="Z74" s="103"/>
      <c r="AA74" s="103"/>
      <c r="AB74" s="117"/>
      <c r="AC74" s="117"/>
      <c r="AD74" s="117"/>
      <c r="AE74" s="117"/>
      <c r="AF74" s="117" t="s">
        <v>336</v>
      </c>
      <c r="AG74" s="103">
        <v>1</v>
      </c>
      <c r="AH74" s="103">
        <v>1</v>
      </c>
    </row>
    <row r="75" spans="1:34" s="105" customFormat="1" ht="45" customHeight="1" x14ac:dyDescent="0.15">
      <c r="A75" s="103">
        <v>65</v>
      </c>
      <c r="B75" s="101">
        <v>1</v>
      </c>
      <c r="C75" s="101" t="s">
        <v>338</v>
      </c>
      <c r="D75" s="101" t="s">
        <v>832</v>
      </c>
      <c r="E75" s="102" t="s">
        <v>563</v>
      </c>
      <c r="F75" s="101" t="s">
        <v>335</v>
      </c>
      <c r="G75" s="101" t="s">
        <v>66</v>
      </c>
      <c r="H75" s="101" t="s">
        <v>461</v>
      </c>
      <c r="I75" s="101" t="s">
        <v>336</v>
      </c>
      <c r="J75" s="101" t="s">
        <v>57</v>
      </c>
      <c r="K75" s="101" t="s">
        <v>832</v>
      </c>
      <c r="L75" s="101" t="s">
        <v>57</v>
      </c>
      <c r="M75" s="103" t="s">
        <v>60</v>
      </c>
      <c r="N75" s="103" t="s">
        <v>61</v>
      </c>
      <c r="O75" s="101" t="s">
        <v>336</v>
      </c>
      <c r="P75" s="101" t="s">
        <v>59</v>
      </c>
      <c r="Q75" s="101" t="s">
        <v>59</v>
      </c>
      <c r="R75" s="101" t="s">
        <v>59</v>
      </c>
      <c r="S75" s="101" t="s">
        <v>59</v>
      </c>
      <c r="T75" s="101" t="s">
        <v>336</v>
      </c>
      <c r="U75" s="101" t="s">
        <v>59</v>
      </c>
      <c r="V75" s="101" t="s">
        <v>59</v>
      </c>
      <c r="W75" s="101" t="s">
        <v>59</v>
      </c>
      <c r="X75" s="101" t="s">
        <v>59</v>
      </c>
      <c r="Y75" s="101"/>
      <c r="Z75" s="101"/>
      <c r="AA75" s="101"/>
      <c r="AB75" s="119"/>
      <c r="AC75" s="119"/>
      <c r="AD75" s="119"/>
      <c r="AE75" s="119"/>
      <c r="AF75" s="119" t="s">
        <v>336</v>
      </c>
      <c r="AG75" s="101">
        <v>0</v>
      </c>
      <c r="AH75" s="101">
        <v>0</v>
      </c>
    </row>
    <row r="76" spans="1:34" s="105" customFormat="1" ht="45" customHeight="1" x14ac:dyDescent="0.15">
      <c r="A76" s="103">
        <v>66</v>
      </c>
      <c r="B76" s="103">
        <v>1</v>
      </c>
      <c r="C76" s="103" t="s">
        <v>564</v>
      </c>
      <c r="D76" s="103" t="s">
        <v>565</v>
      </c>
      <c r="E76" s="104" t="s">
        <v>566</v>
      </c>
      <c r="F76" s="103" t="s">
        <v>337</v>
      </c>
      <c r="G76" s="103" t="s">
        <v>66</v>
      </c>
      <c r="H76" s="103" t="s">
        <v>461</v>
      </c>
      <c r="I76" s="103" t="s">
        <v>336</v>
      </c>
      <c r="J76" s="103" t="s">
        <v>57</v>
      </c>
      <c r="K76" s="103" t="s">
        <v>565</v>
      </c>
      <c r="L76" s="103" t="s">
        <v>57</v>
      </c>
      <c r="M76" s="103" t="s">
        <v>61</v>
      </c>
      <c r="N76" s="103" t="s">
        <v>60</v>
      </c>
      <c r="O76" s="103" t="s">
        <v>336</v>
      </c>
      <c r="P76" s="103" t="s">
        <v>59</v>
      </c>
      <c r="Q76" s="103" t="s">
        <v>59</v>
      </c>
      <c r="R76" s="103" t="s">
        <v>59</v>
      </c>
      <c r="S76" s="103" t="s">
        <v>59</v>
      </c>
      <c r="T76" s="103" t="s">
        <v>336</v>
      </c>
      <c r="U76" s="103" t="s">
        <v>59</v>
      </c>
      <c r="V76" s="103" t="s">
        <v>59</v>
      </c>
      <c r="W76" s="103" t="s">
        <v>59</v>
      </c>
      <c r="X76" s="103" t="s">
        <v>59</v>
      </c>
      <c r="Y76" s="103" t="s">
        <v>336</v>
      </c>
      <c r="Z76" s="103" t="s">
        <v>336</v>
      </c>
      <c r="AA76" s="103">
        <v>1</v>
      </c>
      <c r="AB76" s="117">
        <v>1</v>
      </c>
      <c r="AC76" s="117">
        <v>1</v>
      </c>
      <c r="AD76" s="117">
        <v>1</v>
      </c>
      <c r="AE76" s="117"/>
      <c r="AF76" s="117" t="s">
        <v>336</v>
      </c>
      <c r="AG76" s="103">
        <v>2</v>
      </c>
      <c r="AH76" s="103">
        <v>2</v>
      </c>
    </row>
  </sheetData>
  <autoFilter ref="A8:AG76" xr:uid="{00000000-0009-0000-0000-000006000000}"/>
  <mergeCells count="9">
    <mergeCell ref="A1:AG1"/>
    <mergeCell ref="A2:B3"/>
    <mergeCell ref="C2:E3"/>
    <mergeCell ref="F2:AE7"/>
    <mergeCell ref="A4:E4"/>
    <mergeCell ref="A5:C5"/>
    <mergeCell ref="D5:E5"/>
    <mergeCell ref="A6:E6"/>
    <mergeCell ref="A7:E7"/>
  </mergeCells>
  <phoneticPr fontId="35" type="noConversion"/>
  <conditionalFormatting sqref="C9:C39">
    <cfRule type="cellIs" dxfId="104" priority="4" operator="equal">
      <formula>"重汽出口3.0"</formula>
    </cfRule>
  </conditionalFormatting>
  <conditionalFormatting sqref="C12">
    <cfRule type="cellIs" dxfId="103" priority="110" operator="equal">
      <formula>"重汽出口3.0"</formula>
    </cfRule>
  </conditionalFormatting>
  <conditionalFormatting sqref="C14">
    <cfRule type="cellIs" dxfId="102" priority="102" operator="equal">
      <formula>"重汽出口3.0"</formula>
    </cfRule>
  </conditionalFormatting>
  <conditionalFormatting sqref="C20">
    <cfRule type="cellIs" dxfId="101" priority="91" operator="equal">
      <formula>"重汽出口3.0"</formula>
    </cfRule>
  </conditionalFormatting>
  <conditionalFormatting sqref="C23:C25">
    <cfRule type="cellIs" dxfId="100" priority="81" operator="equal">
      <formula>"重汽出口3.0"</formula>
    </cfRule>
  </conditionalFormatting>
  <conditionalFormatting sqref="C41:C51 C53:C56 C58 C60 C62:C76">
    <cfRule type="cellIs" dxfId="99" priority="58" operator="equal">
      <formula>"重汽出口3.0"</formula>
    </cfRule>
  </conditionalFormatting>
  <conditionalFormatting sqref="D15">
    <cfRule type="duplicateValues" dxfId="98" priority="121"/>
  </conditionalFormatting>
  <conditionalFormatting sqref="D16">
    <cfRule type="duplicateValues" dxfId="97" priority="18"/>
  </conditionalFormatting>
  <conditionalFormatting sqref="D18">
    <cfRule type="duplicateValues" dxfId="96" priority="95"/>
  </conditionalFormatting>
  <conditionalFormatting sqref="D19">
    <cfRule type="duplicateValues" dxfId="95" priority="117"/>
  </conditionalFormatting>
  <conditionalFormatting sqref="D20">
    <cfRule type="duplicateValues" dxfId="94" priority="94"/>
  </conditionalFormatting>
  <conditionalFormatting sqref="D23:D24">
    <cfRule type="duplicateValues" dxfId="93" priority="84"/>
  </conditionalFormatting>
  <conditionalFormatting sqref="D30:D34">
    <cfRule type="duplicateValues" dxfId="92" priority="70"/>
  </conditionalFormatting>
  <conditionalFormatting sqref="D35 D37">
    <cfRule type="duplicateValues" dxfId="91" priority="63"/>
  </conditionalFormatting>
  <conditionalFormatting sqref="D36">
    <cfRule type="duplicateValues" dxfId="90" priority="9"/>
  </conditionalFormatting>
  <conditionalFormatting sqref="D40">
    <cfRule type="duplicateValues" dxfId="89" priority="54"/>
  </conditionalFormatting>
  <conditionalFormatting sqref="D52">
    <cfRule type="duplicateValues" dxfId="88" priority="50"/>
  </conditionalFormatting>
  <conditionalFormatting sqref="D53:D56 D21:D22 D25:D29 D38:D39 D41:D51 D58 D60 D62:D76 D9:D15 D17">
    <cfRule type="duplicateValues" dxfId="87" priority="571"/>
  </conditionalFormatting>
  <conditionalFormatting sqref="D57">
    <cfRule type="duplicateValues" dxfId="86" priority="46"/>
  </conditionalFormatting>
  <conditionalFormatting sqref="D59">
    <cfRule type="duplicateValues" dxfId="85" priority="42"/>
  </conditionalFormatting>
  <conditionalFormatting sqref="D61">
    <cfRule type="duplicateValues" dxfId="84" priority="37"/>
  </conditionalFormatting>
  <conditionalFormatting sqref="D77:D1048576 D1">
    <cfRule type="duplicateValues" dxfId="83" priority="167"/>
    <cfRule type="duplicateValues" dxfId="82" priority="207"/>
    <cfRule type="duplicateValues" dxfId="81" priority="208"/>
  </conditionalFormatting>
  <conditionalFormatting sqref="E40">
    <cfRule type="duplicateValues" dxfId="80" priority="55"/>
  </conditionalFormatting>
  <conditionalFormatting sqref="E61">
    <cfRule type="duplicateValues" dxfId="79" priority="38"/>
  </conditionalFormatting>
  <conditionalFormatting sqref="K12">
    <cfRule type="duplicateValues" dxfId="78" priority="106"/>
  </conditionalFormatting>
  <conditionalFormatting sqref="K14">
    <cfRule type="duplicateValues" dxfId="77" priority="98"/>
  </conditionalFormatting>
  <conditionalFormatting sqref="K15">
    <cfRule type="duplicateValues" dxfId="76" priority="115"/>
  </conditionalFormatting>
  <conditionalFormatting sqref="K16">
    <cfRule type="duplicateValues" dxfId="75" priority="12"/>
  </conditionalFormatting>
  <conditionalFormatting sqref="K19">
    <cfRule type="duplicateValues" dxfId="74" priority="114"/>
  </conditionalFormatting>
  <conditionalFormatting sqref="K20">
    <cfRule type="duplicateValues" dxfId="73" priority="87"/>
  </conditionalFormatting>
  <conditionalFormatting sqref="K23:K24">
    <cfRule type="duplicateValues" dxfId="72" priority="77"/>
  </conditionalFormatting>
  <conditionalFormatting sqref="K30:K34">
    <cfRule type="duplicateValues" dxfId="71" priority="64"/>
  </conditionalFormatting>
  <conditionalFormatting sqref="K35 K37">
    <cfRule type="duplicateValues" dxfId="70" priority="57"/>
  </conditionalFormatting>
  <conditionalFormatting sqref="K36">
    <cfRule type="duplicateValues" dxfId="69" priority="3"/>
  </conditionalFormatting>
  <conditionalFormatting sqref="K40">
    <cfRule type="duplicateValues" dxfId="68" priority="56"/>
  </conditionalFormatting>
  <conditionalFormatting sqref="K52">
    <cfRule type="duplicateValues" dxfId="67" priority="51"/>
  </conditionalFormatting>
  <conditionalFormatting sqref="K53:K56 K21:K22 K9:K11 K13 K15 K25:K29 K38:K39 K41:K51 K58 K60 K62:K76 K17:K18">
    <cfRule type="duplicateValues" dxfId="66" priority="582"/>
  </conditionalFormatting>
  <conditionalFormatting sqref="K57">
    <cfRule type="duplicateValues" dxfId="65" priority="47"/>
  </conditionalFormatting>
  <conditionalFormatting sqref="K59">
    <cfRule type="duplicateValues" dxfId="64" priority="43"/>
  </conditionalFormatting>
  <conditionalFormatting sqref="K61">
    <cfRule type="duplicateValues" dxfId="63" priority="39"/>
  </conditionalFormatting>
  <conditionalFormatting sqref="M9:N76">
    <cfRule type="cellIs" dxfId="62" priority="7" operator="equal">
      <formula>"N"</formula>
    </cfRule>
    <cfRule type="cellIs" dxfId="61" priority="8" operator="equal">
      <formula>"Y"</formula>
    </cfRule>
  </conditionalFormatting>
  <conditionalFormatting sqref="AA9:AA11 AA13 AA15 AA17:AA19 AA21:AA22 AA25:AA31 AA30:AB35 AA38:AA39 AA41:AA51 AA53:AA56 AA58 AA60 AA62:AA76">
    <cfRule type="cellIs" dxfId="60" priority="129" operator="equal">
      <formula>1</formula>
    </cfRule>
    <cfRule type="cellIs" dxfId="59" priority="130" operator="equal">
      <formula>0</formula>
    </cfRule>
  </conditionalFormatting>
  <conditionalFormatting sqref="AA12:AB12">
    <cfRule type="cellIs" dxfId="58" priority="108" operator="equal">
      <formula>1</formula>
    </cfRule>
    <cfRule type="cellIs" dxfId="57" priority="109" operator="equal">
      <formula>0</formula>
    </cfRule>
  </conditionalFormatting>
  <conditionalFormatting sqref="AA14:AB14">
    <cfRule type="cellIs" dxfId="56" priority="100" operator="equal">
      <formula>1</formula>
    </cfRule>
    <cfRule type="cellIs" dxfId="55" priority="101" operator="equal">
      <formula>0</formula>
    </cfRule>
  </conditionalFormatting>
  <conditionalFormatting sqref="AA20:AB20">
    <cfRule type="cellIs" dxfId="54" priority="89" operator="equal">
      <formula>1</formula>
    </cfRule>
    <cfRule type="cellIs" dxfId="53" priority="90" operator="equal">
      <formula>0</formula>
    </cfRule>
  </conditionalFormatting>
  <conditionalFormatting sqref="AA23:AB25">
    <cfRule type="cellIs" dxfId="52" priority="79" operator="equal">
      <formula>1</formula>
    </cfRule>
    <cfRule type="cellIs" dxfId="51" priority="80" operator="equal">
      <formula>0</formula>
    </cfRule>
  </conditionalFormatting>
  <conditionalFormatting sqref="AA37:AB37">
    <cfRule type="cellIs" dxfId="50" priority="59" operator="equal">
      <formula>1</formula>
    </cfRule>
    <cfRule type="cellIs" dxfId="49" priority="60" operator="equal">
      <formula>0</formula>
    </cfRule>
  </conditionalFormatting>
  <conditionalFormatting sqref="AG9:AH76">
    <cfRule type="cellIs" dxfId="48" priority="1" operator="equal">
      <formula>1</formula>
    </cfRule>
    <cfRule type="cellIs" dxfId="47" priority="2" operator="equal">
      <formula>0</formula>
    </cfRule>
  </conditionalFormatting>
  <dataValidations count="5">
    <dataValidation allowBlank="1" showErrorMessage="1" sqref="P13:P14 P17:P18 P26:P31" xr:uid="{00000000-0002-0000-0600-000000000000}"/>
    <dataValidation type="list" allowBlank="1" showInputMessage="1" showErrorMessage="1" sqref="O33" xr:uid="{00000000-0002-0000-06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O16 O35:O36" xr:uid="{3C0B395F-58D4-4F82-91B0-2415E63ED767}">
      <formula1>"装配总成件,焊接总成件,面料,塑料件,钣金件,机加工件,标准件,非标件,线材件,管材件,圆钢"</formula1>
    </dataValidation>
    <dataValidation type="list" allowBlank="1" showInputMessage="1" showErrorMessage="1" sqref="Y35" xr:uid="{243F9641-5EC1-409D-8485-35D1BCA5B839}">
      <formula1>"镀白锌,发黑,氧化铁皮膜,电泳（ED),——,镀黑锌,热处理（调质处理）,喷漆,"</formula1>
    </dataValidation>
    <dataValidation type="list" allowBlank="1" showInputMessage="1" showErrorMessage="1" sqref="M16:N16 M36:N36" xr:uid="{993580B8-C9D7-46EC-B27F-6B3224D0F548}">
      <formula1>"Y,N"</formula1>
    </dataValidation>
  </dataValidations>
  <hyperlinks>
    <hyperlink ref="D47:E47" location="座盆总成!A1" display="SQX3000-6801100" xr:uid="{00000000-0004-0000-0600-000000000000}"/>
    <hyperlink ref="K47" location="座盆总成!A1" display="SQX3000-6801100" xr:uid="{00000000-0004-0000-06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ignoredErrors>
    <ignoredError sqref="AG68 AG39 AH41 AG42:AH46 AG41 AH68 AG70 AH7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A180-4B70-484C-9CD4-80A3DB71FAF0}">
  <dimension ref="A1:AD17"/>
  <sheetViews>
    <sheetView zoomScale="70" zoomScaleNormal="70" workbookViewId="0">
      <selection activeCell="J15" sqref="J15"/>
    </sheetView>
  </sheetViews>
  <sheetFormatPr defaultRowHeight="18.75" x14ac:dyDescent="0.15"/>
  <cols>
    <col min="1" max="1" width="7.25" style="146" customWidth="1"/>
    <col min="2" max="2" width="7.375" style="146" customWidth="1"/>
    <col min="3" max="3" width="9" style="146"/>
    <col min="4" max="4" width="21.125" style="146" customWidth="1"/>
    <col min="5" max="5" width="29.375" style="146" customWidth="1"/>
    <col min="6" max="6" width="13.25" style="146" customWidth="1"/>
    <col min="7" max="16384" width="9" style="146"/>
  </cols>
  <sheetData>
    <row r="1" spans="1:30" ht="27" customHeight="1" x14ac:dyDescent="0.15">
      <c r="A1" s="379" t="s">
        <v>4</v>
      </c>
      <c r="B1" s="380" t="s">
        <v>5</v>
      </c>
      <c r="C1" s="370" t="s">
        <v>6</v>
      </c>
      <c r="D1" s="375" t="s">
        <v>2</v>
      </c>
      <c r="E1" s="370" t="s">
        <v>3</v>
      </c>
      <c r="F1" s="370" t="s">
        <v>7</v>
      </c>
      <c r="G1" s="370" t="s">
        <v>8</v>
      </c>
      <c r="H1" s="370" t="s">
        <v>9</v>
      </c>
      <c r="I1" s="370" t="s">
        <v>0</v>
      </c>
      <c r="J1" s="375" t="s">
        <v>10</v>
      </c>
      <c r="K1" s="376" t="s">
        <v>1252</v>
      </c>
      <c r="L1" s="377" t="s">
        <v>1253</v>
      </c>
      <c r="M1" s="375" t="s">
        <v>13</v>
      </c>
      <c r="N1" s="375" t="s">
        <v>1254</v>
      </c>
      <c r="O1" s="378" t="s">
        <v>1255</v>
      </c>
      <c r="P1" s="374" t="s">
        <v>16</v>
      </c>
      <c r="Q1" s="374" t="s">
        <v>50</v>
      </c>
      <c r="R1" s="374" t="s">
        <v>17</v>
      </c>
      <c r="S1" s="370" t="s">
        <v>18</v>
      </c>
      <c r="T1" s="370" t="s">
        <v>51</v>
      </c>
      <c r="U1" s="371" t="s">
        <v>52</v>
      </c>
      <c r="V1" s="371" t="s">
        <v>53</v>
      </c>
      <c r="W1" s="371" t="s">
        <v>54</v>
      </c>
      <c r="X1" s="371" t="s">
        <v>55</v>
      </c>
      <c r="Y1" s="370" t="s">
        <v>19</v>
      </c>
      <c r="Z1" s="372" t="s">
        <v>1</v>
      </c>
      <c r="AA1" s="370" t="s">
        <v>20</v>
      </c>
      <c r="AB1" s="370" t="s">
        <v>20</v>
      </c>
      <c r="AC1" s="370" t="s">
        <v>20</v>
      </c>
      <c r="AD1" s="370" t="s">
        <v>20</v>
      </c>
    </row>
    <row r="2" spans="1:30" ht="27" customHeight="1" x14ac:dyDescent="0.15">
      <c r="A2" s="379"/>
      <c r="B2" s="381"/>
      <c r="C2" s="370"/>
      <c r="D2" s="375"/>
      <c r="E2" s="376"/>
      <c r="F2" s="370"/>
      <c r="G2" s="370"/>
      <c r="H2" s="370"/>
      <c r="I2" s="370"/>
      <c r="J2" s="375"/>
      <c r="K2" s="376"/>
      <c r="L2" s="377"/>
      <c r="M2" s="375"/>
      <c r="N2" s="375"/>
      <c r="O2" s="378"/>
      <c r="P2" s="374"/>
      <c r="Q2" s="374"/>
      <c r="R2" s="374"/>
      <c r="S2" s="370"/>
      <c r="T2" s="370"/>
      <c r="U2" s="371"/>
      <c r="V2" s="371"/>
      <c r="W2" s="371"/>
      <c r="X2" s="371"/>
      <c r="Y2" s="370"/>
      <c r="Z2" s="373"/>
      <c r="AA2" s="370"/>
      <c r="AB2" s="370"/>
      <c r="AC2" s="370"/>
      <c r="AD2" s="370"/>
    </row>
    <row r="3" spans="1:30" ht="45" customHeight="1" x14ac:dyDescent="0.15">
      <c r="A3" s="147">
        <v>1</v>
      </c>
      <c r="B3" s="147">
        <v>0</v>
      </c>
      <c r="C3" s="148" t="s">
        <v>271</v>
      </c>
      <c r="D3" s="148" t="s">
        <v>1004</v>
      </c>
      <c r="E3" s="149" t="s">
        <v>1002</v>
      </c>
      <c r="F3" s="148"/>
      <c r="G3" s="148" t="s">
        <v>57</v>
      </c>
      <c r="H3" s="148" t="s">
        <v>461</v>
      </c>
      <c r="I3" s="148"/>
      <c r="J3" s="148" t="s">
        <v>57</v>
      </c>
      <c r="K3" s="148" t="str">
        <f>D3</f>
        <v>SHT0011911</v>
      </c>
      <c r="L3" s="148" t="s">
        <v>57</v>
      </c>
      <c r="M3" s="148" t="s">
        <v>61</v>
      </c>
      <c r="N3" s="148" t="s">
        <v>60</v>
      </c>
      <c r="O3" s="148" t="s">
        <v>76</v>
      </c>
      <c r="P3" s="148"/>
      <c r="Q3" s="148" t="s">
        <v>59</v>
      </c>
      <c r="R3" s="148" t="s">
        <v>59</v>
      </c>
      <c r="S3" s="148" t="s">
        <v>59</v>
      </c>
      <c r="T3" s="148" t="s">
        <v>59</v>
      </c>
      <c r="U3" s="148" t="s">
        <v>59</v>
      </c>
      <c r="V3" s="148" t="s">
        <v>59</v>
      </c>
      <c r="W3" s="148" t="s">
        <v>59</v>
      </c>
      <c r="X3" s="148" t="s">
        <v>59</v>
      </c>
      <c r="Y3" s="148" t="s">
        <v>59</v>
      </c>
      <c r="Z3" s="148" t="s">
        <v>59</v>
      </c>
      <c r="AA3" s="148">
        <v>1</v>
      </c>
      <c r="AB3" s="148">
        <v>0</v>
      </c>
      <c r="AC3" s="148">
        <v>0</v>
      </c>
      <c r="AD3" s="148">
        <v>0</v>
      </c>
    </row>
    <row r="4" spans="1:30" ht="45" customHeight="1" x14ac:dyDescent="0.15">
      <c r="A4" s="147">
        <v>2</v>
      </c>
      <c r="B4" s="147">
        <v>0</v>
      </c>
      <c r="C4" s="148" t="s">
        <v>271</v>
      </c>
      <c r="D4" s="148" t="s">
        <v>79</v>
      </c>
      <c r="E4" s="149" t="s">
        <v>80</v>
      </c>
      <c r="F4" s="148" t="s">
        <v>23</v>
      </c>
      <c r="G4" s="148" t="s">
        <v>57</v>
      </c>
      <c r="H4" s="148" t="s">
        <v>461</v>
      </c>
      <c r="I4" s="148"/>
      <c r="J4" s="148" t="s">
        <v>57</v>
      </c>
      <c r="K4" s="148" t="str">
        <f>D4</f>
        <v>SHT0011108</v>
      </c>
      <c r="L4" s="148" t="s">
        <v>57</v>
      </c>
      <c r="M4" s="148" t="s">
        <v>61</v>
      </c>
      <c r="N4" s="148" t="s">
        <v>60</v>
      </c>
      <c r="O4" s="148" t="s">
        <v>76</v>
      </c>
      <c r="P4" s="148"/>
      <c r="Q4" s="148" t="s">
        <v>59</v>
      </c>
      <c r="R4" s="148" t="s">
        <v>59</v>
      </c>
      <c r="S4" s="148" t="s">
        <v>59</v>
      </c>
      <c r="T4" s="148" t="s">
        <v>59</v>
      </c>
      <c r="U4" s="148" t="s">
        <v>59</v>
      </c>
      <c r="V4" s="148" t="s">
        <v>59</v>
      </c>
      <c r="W4" s="148" t="s">
        <v>59</v>
      </c>
      <c r="X4" s="148" t="s">
        <v>59</v>
      </c>
      <c r="Y4" s="148" t="s">
        <v>59</v>
      </c>
      <c r="Z4" s="148" t="s">
        <v>59</v>
      </c>
      <c r="AA4" s="148">
        <v>0</v>
      </c>
      <c r="AB4" s="148">
        <v>1</v>
      </c>
      <c r="AC4" s="148">
        <v>0</v>
      </c>
      <c r="AD4" s="148">
        <v>0</v>
      </c>
    </row>
    <row r="5" spans="1:30" ht="45" customHeight="1" x14ac:dyDescent="0.15">
      <c r="A5" s="147">
        <v>3</v>
      </c>
      <c r="B5" s="147">
        <v>0</v>
      </c>
      <c r="C5" s="148" t="s">
        <v>338</v>
      </c>
      <c r="D5" s="148" t="s">
        <v>1020</v>
      </c>
      <c r="E5" s="149" t="s">
        <v>1003</v>
      </c>
      <c r="F5" s="148" t="s">
        <v>1005</v>
      </c>
      <c r="G5" s="148" t="s">
        <v>57</v>
      </c>
      <c r="H5" s="148" t="s">
        <v>461</v>
      </c>
      <c r="I5" s="148"/>
      <c r="J5" s="148" t="s">
        <v>57</v>
      </c>
      <c r="K5" s="148" t="str">
        <f>D5</f>
        <v>SHT0016887</v>
      </c>
      <c r="L5" s="148" t="s">
        <v>57</v>
      </c>
      <c r="M5" s="148" t="s">
        <v>60</v>
      </c>
      <c r="N5" s="148" t="s">
        <v>61</v>
      </c>
      <c r="O5" s="148" t="s">
        <v>76</v>
      </c>
      <c r="P5" s="148"/>
      <c r="Q5" s="148" t="s">
        <v>59</v>
      </c>
      <c r="R5" s="148" t="s">
        <v>59</v>
      </c>
      <c r="S5" s="148" t="s">
        <v>59</v>
      </c>
      <c r="T5" s="148" t="s">
        <v>59</v>
      </c>
      <c r="U5" s="148" t="s">
        <v>59</v>
      </c>
      <c r="V5" s="148" t="s">
        <v>59</v>
      </c>
      <c r="W5" s="148" t="s">
        <v>59</v>
      </c>
      <c r="X5" s="148" t="s">
        <v>59</v>
      </c>
      <c r="Y5" s="148" t="s">
        <v>59</v>
      </c>
      <c r="Z5" s="148" t="s">
        <v>59</v>
      </c>
      <c r="AA5" s="148">
        <v>0</v>
      </c>
      <c r="AB5" s="148">
        <v>0</v>
      </c>
      <c r="AC5" s="148">
        <v>1</v>
      </c>
      <c r="AD5" s="148">
        <v>0</v>
      </c>
    </row>
    <row r="6" spans="1:30" ht="45" customHeight="1" x14ac:dyDescent="0.15">
      <c r="A6" s="147">
        <v>4</v>
      </c>
      <c r="B6" s="147">
        <v>0</v>
      </c>
      <c r="C6" s="148" t="s">
        <v>338</v>
      </c>
      <c r="D6" s="148" t="s">
        <v>1022</v>
      </c>
      <c r="E6" s="149" t="s">
        <v>1001</v>
      </c>
      <c r="F6" s="148" t="s">
        <v>1046</v>
      </c>
      <c r="G6" s="148" t="s">
        <v>57</v>
      </c>
      <c r="H6" s="148" t="s">
        <v>461</v>
      </c>
      <c r="I6" s="148"/>
      <c r="J6" s="148" t="s">
        <v>57</v>
      </c>
      <c r="K6" s="148" t="str">
        <f>D6</f>
        <v>SHT0016889</v>
      </c>
      <c r="L6" s="148" t="s">
        <v>57</v>
      </c>
      <c r="M6" s="148" t="s">
        <v>60</v>
      </c>
      <c r="N6" s="148" t="s">
        <v>61</v>
      </c>
      <c r="O6" s="148" t="s">
        <v>76</v>
      </c>
      <c r="P6" s="148"/>
      <c r="Q6" s="148" t="s">
        <v>59</v>
      </c>
      <c r="R6" s="148" t="s">
        <v>59</v>
      </c>
      <c r="S6" s="148" t="s">
        <v>59</v>
      </c>
      <c r="T6" s="148" t="s">
        <v>59</v>
      </c>
      <c r="U6" s="148" t="s">
        <v>59</v>
      </c>
      <c r="V6" s="148" t="s">
        <v>59</v>
      </c>
      <c r="W6" s="148" t="s">
        <v>59</v>
      </c>
      <c r="X6" s="148" t="s">
        <v>59</v>
      </c>
      <c r="Y6" s="148" t="s">
        <v>59</v>
      </c>
      <c r="Z6" s="148" t="s">
        <v>59</v>
      </c>
      <c r="AA6" s="148">
        <v>0</v>
      </c>
      <c r="AB6" s="148">
        <v>0</v>
      </c>
      <c r="AC6" s="148">
        <v>0</v>
      </c>
      <c r="AD6" s="148">
        <v>1</v>
      </c>
    </row>
    <row r="7" spans="1:30" ht="45" customHeight="1" x14ac:dyDescent="0.15">
      <c r="A7" s="147">
        <v>5</v>
      </c>
      <c r="B7" s="147">
        <v>1</v>
      </c>
      <c r="C7" s="147" t="s">
        <v>1256</v>
      </c>
      <c r="D7" s="148" t="s">
        <v>1257</v>
      </c>
      <c r="E7" s="149" t="s">
        <v>1002</v>
      </c>
      <c r="F7" s="148"/>
      <c r="G7" s="148" t="s">
        <v>57</v>
      </c>
      <c r="H7" s="148" t="s">
        <v>461</v>
      </c>
      <c r="I7" s="148"/>
      <c r="J7" s="147"/>
      <c r="K7" s="147"/>
      <c r="L7" s="147"/>
      <c r="M7" s="148" t="s">
        <v>61</v>
      </c>
      <c r="N7" s="148" t="s">
        <v>60</v>
      </c>
      <c r="O7" s="148" t="s">
        <v>76</v>
      </c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8">
        <v>1</v>
      </c>
      <c r="AB7" s="148">
        <v>0</v>
      </c>
      <c r="AC7" s="148">
        <v>0</v>
      </c>
      <c r="AD7" s="148">
        <v>0</v>
      </c>
    </row>
    <row r="8" spans="1:30" ht="45" customHeight="1" x14ac:dyDescent="0.15">
      <c r="A8" s="147">
        <v>6</v>
      </c>
      <c r="B8" s="147">
        <v>1</v>
      </c>
      <c r="C8" s="147" t="s">
        <v>1256</v>
      </c>
      <c r="D8" s="148" t="s">
        <v>1258</v>
      </c>
      <c r="E8" s="149" t="s">
        <v>80</v>
      </c>
      <c r="F8" s="148" t="s">
        <v>23</v>
      </c>
      <c r="G8" s="148" t="s">
        <v>57</v>
      </c>
      <c r="H8" s="148" t="s">
        <v>461</v>
      </c>
      <c r="I8" s="148"/>
      <c r="J8" s="147"/>
      <c r="K8" s="147"/>
      <c r="L8" s="147"/>
      <c r="M8" s="148" t="s">
        <v>61</v>
      </c>
      <c r="N8" s="148" t="s">
        <v>60</v>
      </c>
      <c r="O8" s="148" t="s">
        <v>76</v>
      </c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8">
        <v>0</v>
      </c>
      <c r="AB8" s="148">
        <v>1</v>
      </c>
      <c r="AC8" s="148">
        <v>0</v>
      </c>
      <c r="AD8" s="148">
        <v>0</v>
      </c>
    </row>
    <row r="9" spans="1:30" ht="45" customHeight="1" x14ac:dyDescent="0.15">
      <c r="A9" s="147">
        <v>7</v>
      </c>
      <c r="B9" s="148">
        <v>1</v>
      </c>
      <c r="C9" s="148" t="s">
        <v>338</v>
      </c>
      <c r="D9" s="148" t="s">
        <v>1021</v>
      </c>
      <c r="E9" s="148" t="s">
        <v>1024</v>
      </c>
      <c r="F9" s="148"/>
      <c r="G9" s="148" t="s">
        <v>57</v>
      </c>
      <c r="H9" s="148" t="s">
        <v>461</v>
      </c>
      <c r="I9" s="148"/>
      <c r="J9" s="148" t="s">
        <v>57</v>
      </c>
      <c r="K9" s="148" t="str">
        <f>D9</f>
        <v>SHT0016888</v>
      </c>
      <c r="L9" s="148" t="s">
        <v>57</v>
      </c>
      <c r="M9" s="148" t="s">
        <v>60</v>
      </c>
      <c r="N9" s="148" t="s">
        <v>61</v>
      </c>
      <c r="O9" s="148" t="s">
        <v>76</v>
      </c>
      <c r="P9" s="148"/>
      <c r="Q9" s="148" t="s">
        <v>59</v>
      </c>
      <c r="R9" s="148" t="s">
        <v>59</v>
      </c>
      <c r="S9" s="148" t="s">
        <v>59</v>
      </c>
      <c r="T9" s="148" t="s">
        <v>59</v>
      </c>
      <c r="U9" s="148" t="s">
        <v>59</v>
      </c>
      <c r="V9" s="148" t="s">
        <v>59</v>
      </c>
      <c r="W9" s="148" t="s">
        <v>59</v>
      </c>
      <c r="X9" s="148" t="s">
        <v>59</v>
      </c>
      <c r="Y9" s="148" t="s">
        <v>59</v>
      </c>
      <c r="Z9" s="148" t="s">
        <v>59</v>
      </c>
      <c r="AA9" s="148">
        <v>0</v>
      </c>
      <c r="AB9" s="148">
        <v>0</v>
      </c>
      <c r="AC9" s="148">
        <v>1</v>
      </c>
      <c r="AD9" s="148">
        <v>0</v>
      </c>
    </row>
    <row r="10" spans="1:30" ht="45" customHeight="1" x14ac:dyDescent="0.15">
      <c r="A10" s="147">
        <v>8</v>
      </c>
      <c r="B10" s="148">
        <v>1</v>
      </c>
      <c r="C10" s="148" t="s">
        <v>338</v>
      </c>
      <c r="D10" s="148" t="s">
        <v>1023</v>
      </c>
      <c r="E10" s="148" t="s">
        <v>1025</v>
      </c>
      <c r="F10" s="148" t="s">
        <v>23</v>
      </c>
      <c r="G10" s="148" t="s">
        <v>57</v>
      </c>
      <c r="H10" s="148" t="s">
        <v>461</v>
      </c>
      <c r="I10" s="148"/>
      <c r="J10" s="148" t="s">
        <v>57</v>
      </c>
      <c r="K10" s="148" t="str">
        <f>D10</f>
        <v>SHT0016890</v>
      </c>
      <c r="L10" s="148" t="s">
        <v>57</v>
      </c>
      <c r="M10" s="148" t="s">
        <v>60</v>
      </c>
      <c r="N10" s="148" t="s">
        <v>61</v>
      </c>
      <c r="O10" s="148" t="s">
        <v>76</v>
      </c>
      <c r="P10" s="148"/>
      <c r="Q10" s="148" t="s">
        <v>59</v>
      </c>
      <c r="R10" s="148" t="s">
        <v>59</v>
      </c>
      <c r="S10" s="148" t="s">
        <v>59</v>
      </c>
      <c r="T10" s="148" t="s">
        <v>59</v>
      </c>
      <c r="U10" s="148" t="s">
        <v>59</v>
      </c>
      <c r="V10" s="148" t="s">
        <v>59</v>
      </c>
      <c r="W10" s="148" t="s">
        <v>59</v>
      </c>
      <c r="X10" s="148" t="s">
        <v>59</v>
      </c>
      <c r="Y10" s="148" t="s">
        <v>59</v>
      </c>
      <c r="Z10" s="148" t="s">
        <v>59</v>
      </c>
      <c r="AA10" s="148">
        <v>0</v>
      </c>
      <c r="AB10" s="148">
        <v>0</v>
      </c>
      <c r="AC10" s="148">
        <v>0</v>
      </c>
      <c r="AD10" s="148">
        <v>1</v>
      </c>
    </row>
    <row r="11" spans="1:30" ht="45" customHeight="1" x14ac:dyDescent="0.15">
      <c r="A11" s="150">
        <v>9</v>
      </c>
      <c r="B11" s="151">
        <v>1</v>
      </c>
      <c r="C11" s="151" t="s">
        <v>338</v>
      </c>
      <c r="D11" s="151" t="s">
        <v>1259</v>
      </c>
      <c r="E11" s="151" t="s">
        <v>1260</v>
      </c>
      <c r="F11" s="151" t="s">
        <v>1261</v>
      </c>
      <c r="G11" s="151" t="s">
        <v>57</v>
      </c>
      <c r="H11" s="151" t="s">
        <v>461</v>
      </c>
      <c r="I11" s="151"/>
      <c r="J11" s="151" t="s">
        <v>57</v>
      </c>
      <c r="K11" s="151"/>
      <c r="L11" s="151" t="s">
        <v>57</v>
      </c>
      <c r="M11" s="151" t="s">
        <v>60</v>
      </c>
      <c r="N11" s="151" t="s">
        <v>61</v>
      </c>
      <c r="O11" s="151" t="s">
        <v>1262</v>
      </c>
      <c r="P11" s="151"/>
      <c r="Q11" s="151" t="s">
        <v>59</v>
      </c>
      <c r="R11" s="151" t="s">
        <v>59</v>
      </c>
      <c r="S11" s="151" t="s">
        <v>59</v>
      </c>
      <c r="T11" s="151" t="s">
        <v>59</v>
      </c>
      <c r="U11" s="151" t="s">
        <v>59</v>
      </c>
      <c r="V11" s="151" t="s">
        <v>59</v>
      </c>
      <c r="W11" s="151" t="s">
        <v>59</v>
      </c>
      <c r="X11" s="151" t="s">
        <v>59</v>
      </c>
      <c r="Y11" s="151" t="s">
        <v>59</v>
      </c>
      <c r="Z11" s="151" t="s">
        <v>59</v>
      </c>
      <c r="AA11" s="151">
        <v>1</v>
      </c>
      <c r="AB11" s="151">
        <v>1</v>
      </c>
      <c r="AC11" s="151">
        <v>1</v>
      </c>
      <c r="AD11" s="151">
        <v>1</v>
      </c>
    </row>
    <row r="12" spans="1:30" ht="45" customHeight="1" x14ac:dyDescent="0.15">
      <c r="A12" s="153">
        <v>10</v>
      </c>
      <c r="B12" s="154">
        <v>1</v>
      </c>
      <c r="C12" s="154" t="s">
        <v>271</v>
      </c>
      <c r="D12" s="154" t="s">
        <v>1198</v>
      </c>
      <c r="E12" s="154" t="s">
        <v>1199</v>
      </c>
      <c r="F12" s="154"/>
      <c r="G12" s="154" t="s">
        <v>57</v>
      </c>
      <c r="H12" s="154" t="s">
        <v>461</v>
      </c>
      <c r="I12" s="154"/>
      <c r="J12" s="154"/>
      <c r="K12" s="154" t="str">
        <f>D12</f>
        <v>SHT0011305</v>
      </c>
      <c r="L12" s="154"/>
      <c r="M12" s="154" t="s">
        <v>61</v>
      </c>
      <c r="N12" s="154" t="s">
        <v>60</v>
      </c>
      <c r="O12" s="154" t="s">
        <v>1262</v>
      </c>
      <c r="P12" s="154"/>
      <c r="Q12" s="154" t="s">
        <v>59</v>
      </c>
      <c r="R12" s="154" t="s">
        <v>59</v>
      </c>
      <c r="S12" s="154" t="s">
        <v>59</v>
      </c>
      <c r="T12" s="154" t="s">
        <v>59</v>
      </c>
      <c r="U12" s="154" t="s">
        <v>59</v>
      </c>
      <c r="V12" s="154" t="s">
        <v>59</v>
      </c>
      <c r="W12" s="154" t="s">
        <v>59</v>
      </c>
      <c r="X12" s="154" t="s">
        <v>59</v>
      </c>
      <c r="Y12" s="154" t="s">
        <v>59</v>
      </c>
      <c r="Z12" s="154" t="s">
        <v>59</v>
      </c>
      <c r="AA12" s="154">
        <v>1</v>
      </c>
      <c r="AB12" s="154">
        <v>1</v>
      </c>
      <c r="AC12" s="154">
        <v>1</v>
      </c>
      <c r="AD12" s="154">
        <v>1</v>
      </c>
    </row>
    <row r="13" spans="1:30" ht="45" customHeight="1" x14ac:dyDescent="0.15">
      <c r="A13" s="153">
        <v>11</v>
      </c>
      <c r="B13" s="154">
        <v>1</v>
      </c>
      <c r="C13" s="154" t="s">
        <v>271</v>
      </c>
      <c r="D13" s="154" t="s">
        <v>1200</v>
      </c>
      <c r="E13" s="154" t="s">
        <v>1201</v>
      </c>
      <c r="F13" s="154"/>
      <c r="G13" s="154" t="s">
        <v>57</v>
      </c>
      <c r="H13" s="154" t="s">
        <v>461</v>
      </c>
      <c r="I13" s="154"/>
      <c r="J13" s="154"/>
      <c r="K13" s="154" t="str">
        <f>D13</f>
        <v>SHT0011306</v>
      </c>
      <c r="L13" s="154"/>
      <c r="M13" s="154" t="s">
        <v>61</v>
      </c>
      <c r="N13" s="154" t="s">
        <v>60</v>
      </c>
      <c r="O13" s="154" t="s">
        <v>1262</v>
      </c>
      <c r="P13" s="154"/>
      <c r="Q13" s="154" t="s">
        <v>59</v>
      </c>
      <c r="R13" s="154" t="s">
        <v>59</v>
      </c>
      <c r="S13" s="154" t="s">
        <v>59</v>
      </c>
      <c r="T13" s="154" t="s">
        <v>59</v>
      </c>
      <c r="U13" s="154" t="s">
        <v>59</v>
      </c>
      <c r="V13" s="154" t="s">
        <v>59</v>
      </c>
      <c r="W13" s="154" t="s">
        <v>59</v>
      </c>
      <c r="X13" s="154" t="s">
        <v>59</v>
      </c>
      <c r="Y13" s="154" t="s">
        <v>59</v>
      </c>
      <c r="Z13" s="154" t="s">
        <v>59</v>
      </c>
      <c r="AA13" s="154">
        <v>1</v>
      </c>
      <c r="AB13" s="154">
        <v>1</v>
      </c>
      <c r="AC13" s="154">
        <v>1</v>
      </c>
      <c r="AD13" s="154">
        <v>1</v>
      </c>
    </row>
    <row r="14" spans="1:30" ht="45" customHeight="1" x14ac:dyDescent="0.15">
      <c r="A14" s="147">
        <v>12</v>
      </c>
      <c r="B14" s="148">
        <v>1</v>
      </c>
      <c r="C14" s="148" t="s">
        <v>271</v>
      </c>
      <c r="D14" s="148" t="s">
        <v>1202</v>
      </c>
      <c r="E14" s="148" t="s">
        <v>703</v>
      </c>
      <c r="F14" s="148"/>
      <c r="G14" s="148" t="s">
        <v>57</v>
      </c>
      <c r="H14" s="148" t="s">
        <v>461</v>
      </c>
      <c r="I14" s="148"/>
      <c r="J14" s="148"/>
      <c r="K14" s="148" t="str">
        <f>D14</f>
        <v>SHT0011307</v>
      </c>
      <c r="L14" s="148"/>
      <c r="M14" s="148" t="s">
        <v>61</v>
      </c>
      <c r="N14" s="148" t="s">
        <v>60</v>
      </c>
      <c r="O14" s="30" t="s">
        <v>59</v>
      </c>
      <c r="P14" s="30" t="s">
        <v>639</v>
      </c>
      <c r="Q14" s="30" t="s">
        <v>1263</v>
      </c>
      <c r="R14" s="30" t="s">
        <v>705</v>
      </c>
      <c r="S14" s="28" t="s">
        <v>1208</v>
      </c>
      <c r="T14" s="30" t="s">
        <v>684</v>
      </c>
      <c r="U14" s="31" t="s">
        <v>683</v>
      </c>
      <c r="V14" s="148" t="s">
        <v>59</v>
      </c>
      <c r="W14" s="148" t="s">
        <v>59</v>
      </c>
      <c r="X14" s="148" t="s">
        <v>59</v>
      </c>
      <c r="Y14" s="148" t="s">
        <v>59</v>
      </c>
      <c r="Z14" s="148" t="s">
        <v>59</v>
      </c>
      <c r="AA14" s="148">
        <v>1</v>
      </c>
      <c r="AB14" s="148">
        <v>1</v>
      </c>
      <c r="AC14" s="148">
        <v>1</v>
      </c>
      <c r="AD14" s="148">
        <v>1</v>
      </c>
    </row>
    <row r="15" spans="1:30" ht="45" customHeight="1" x14ac:dyDescent="0.15">
      <c r="A15" s="147">
        <v>13</v>
      </c>
      <c r="B15" s="106">
        <v>1</v>
      </c>
      <c r="C15" s="106" t="s">
        <v>271</v>
      </c>
      <c r="D15" s="28" t="s">
        <v>702</v>
      </c>
      <c r="E15" s="28" t="s">
        <v>708</v>
      </c>
      <c r="F15" s="28" t="s">
        <v>639</v>
      </c>
      <c r="G15" s="28" t="s">
        <v>66</v>
      </c>
      <c r="H15" s="28" t="s">
        <v>461</v>
      </c>
      <c r="I15" s="28"/>
      <c r="J15" s="29" t="s">
        <v>57</v>
      </c>
      <c r="K15" s="28" t="s">
        <v>702</v>
      </c>
      <c r="L15" s="29" t="s">
        <v>57</v>
      </c>
      <c r="M15" s="148" t="s">
        <v>61</v>
      </c>
      <c r="N15" s="148" t="s">
        <v>60</v>
      </c>
      <c r="O15" s="30" t="s">
        <v>59</v>
      </c>
      <c r="P15" s="30" t="s">
        <v>639</v>
      </c>
      <c r="Q15" s="30" t="s">
        <v>1263</v>
      </c>
      <c r="R15" s="30" t="s">
        <v>705</v>
      </c>
      <c r="S15" s="28" t="s">
        <v>1208</v>
      </c>
      <c r="T15" s="30" t="s">
        <v>684</v>
      </c>
      <c r="U15" s="31" t="s">
        <v>683</v>
      </c>
      <c r="V15" s="30" t="s">
        <v>59</v>
      </c>
      <c r="W15" s="30" t="s">
        <v>59</v>
      </c>
      <c r="X15" s="30" t="s">
        <v>59</v>
      </c>
      <c r="Y15" s="30" t="s">
        <v>59</v>
      </c>
      <c r="Z15" s="30" t="s">
        <v>59</v>
      </c>
      <c r="AA15" s="148">
        <v>1</v>
      </c>
      <c r="AB15" s="148">
        <v>1</v>
      </c>
      <c r="AC15" s="148">
        <v>1</v>
      </c>
      <c r="AD15" s="148">
        <v>1</v>
      </c>
    </row>
    <row r="16" spans="1:30" ht="45" customHeight="1" x14ac:dyDescent="0.15">
      <c r="A16" s="147">
        <v>14</v>
      </c>
      <c r="B16" s="148">
        <v>1</v>
      </c>
      <c r="C16" s="148" t="s">
        <v>271</v>
      </c>
      <c r="D16" s="148" t="s">
        <v>1203</v>
      </c>
      <c r="E16" s="148" t="s">
        <v>711</v>
      </c>
      <c r="F16" s="148"/>
      <c r="G16" s="148" t="s">
        <v>57</v>
      </c>
      <c r="H16" s="148" t="s">
        <v>461</v>
      </c>
      <c r="I16" s="148"/>
      <c r="J16" s="148"/>
      <c r="K16" s="148" t="str">
        <f>D16</f>
        <v>SHT0011309</v>
      </c>
      <c r="L16" s="148"/>
      <c r="M16" s="148" t="s">
        <v>61</v>
      </c>
      <c r="N16" s="148" t="s">
        <v>60</v>
      </c>
      <c r="O16" s="30" t="s">
        <v>59</v>
      </c>
      <c r="P16" s="30" t="s">
        <v>639</v>
      </c>
      <c r="Q16" s="30" t="s">
        <v>1263</v>
      </c>
      <c r="R16" s="30" t="s">
        <v>705</v>
      </c>
      <c r="S16" s="28" t="s">
        <v>1208</v>
      </c>
      <c r="T16" s="30" t="s">
        <v>684</v>
      </c>
      <c r="U16" s="31" t="s">
        <v>683</v>
      </c>
      <c r="V16" s="30" t="s">
        <v>59</v>
      </c>
      <c r="W16" s="30" t="s">
        <v>59</v>
      </c>
      <c r="X16" s="30" t="s">
        <v>59</v>
      </c>
      <c r="Y16" s="30" t="s">
        <v>59</v>
      </c>
      <c r="Z16" s="30" t="s">
        <v>59</v>
      </c>
      <c r="AA16" s="148">
        <v>2</v>
      </c>
      <c r="AB16" s="148">
        <v>2</v>
      </c>
      <c r="AC16" s="148">
        <v>2</v>
      </c>
      <c r="AD16" s="148">
        <v>2</v>
      </c>
    </row>
    <row r="17" spans="1:30" ht="45" customHeight="1" x14ac:dyDescent="0.15">
      <c r="A17" s="147">
        <v>15</v>
      </c>
      <c r="B17" s="148">
        <v>1</v>
      </c>
      <c r="C17" s="148" t="s">
        <v>271</v>
      </c>
      <c r="D17" s="148" t="s">
        <v>1204</v>
      </c>
      <c r="E17" s="148" t="s">
        <v>1207</v>
      </c>
      <c r="F17" s="148"/>
      <c r="G17" s="148" t="s">
        <v>57</v>
      </c>
      <c r="H17" s="148" t="s">
        <v>461</v>
      </c>
      <c r="I17" s="148"/>
      <c r="J17" s="148"/>
      <c r="K17" s="148" t="str">
        <f>D17</f>
        <v>SHT0011310</v>
      </c>
      <c r="L17" s="148"/>
      <c r="M17" s="148" t="s">
        <v>61</v>
      </c>
      <c r="N17" s="148" t="s">
        <v>60</v>
      </c>
      <c r="O17" s="30" t="s">
        <v>59</v>
      </c>
      <c r="P17" s="30" t="s">
        <v>639</v>
      </c>
      <c r="Q17" s="30" t="s">
        <v>1263</v>
      </c>
      <c r="R17" s="30" t="s">
        <v>705</v>
      </c>
      <c r="S17" s="28" t="s">
        <v>1208</v>
      </c>
      <c r="T17" s="30" t="s">
        <v>684</v>
      </c>
      <c r="U17" s="31" t="s">
        <v>683</v>
      </c>
      <c r="V17" s="30" t="s">
        <v>59</v>
      </c>
      <c r="W17" s="30" t="s">
        <v>59</v>
      </c>
      <c r="X17" s="30" t="s">
        <v>59</v>
      </c>
      <c r="Y17" s="30" t="s">
        <v>59</v>
      </c>
      <c r="Z17" s="30" t="s">
        <v>59</v>
      </c>
      <c r="AA17" s="148">
        <v>2</v>
      </c>
      <c r="AB17" s="148">
        <v>2</v>
      </c>
      <c r="AC17" s="148">
        <v>2</v>
      </c>
      <c r="AD17" s="148">
        <v>2</v>
      </c>
    </row>
  </sheetData>
  <mergeCells count="30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AD1:AD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9" type="noConversion"/>
  <conditionalFormatting sqref="C1:C6">
    <cfRule type="cellIs" dxfId="46" priority="5" operator="equal">
      <formula>"重汽出口3.0"</formula>
    </cfRule>
  </conditionalFormatting>
  <conditionalFormatting sqref="C9:C17">
    <cfRule type="cellIs" dxfId="45" priority="8" operator="equal">
      <formula>"重汽出口3.0"</formula>
    </cfRule>
  </conditionalFormatting>
  <conditionalFormatting sqref="C15">
    <cfRule type="cellIs" dxfId="44" priority="9" operator="equal">
      <formula>"重汽出口3.0"</formula>
    </cfRule>
  </conditionalFormatting>
  <conditionalFormatting sqref="D3:D8">
    <cfRule type="duplicateValues" dxfId="43" priority="7"/>
  </conditionalFormatting>
  <conditionalFormatting sqref="D9:D14 D16:D17">
    <cfRule type="duplicateValues" dxfId="42" priority="11"/>
  </conditionalFormatting>
  <conditionalFormatting sqref="D15">
    <cfRule type="duplicateValues" dxfId="41" priority="12"/>
  </conditionalFormatting>
  <conditionalFormatting sqref="K3:K6">
    <cfRule type="duplicateValues" dxfId="40" priority="6"/>
  </conditionalFormatting>
  <conditionalFormatting sqref="K9:K14 K16:K17">
    <cfRule type="duplicateValues" dxfId="39" priority="10"/>
  </conditionalFormatting>
  <conditionalFormatting sqref="K15">
    <cfRule type="duplicateValues" dxfId="38" priority="13"/>
  </conditionalFormatting>
  <conditionalFormatting sqref="M3:N17">
    <cfRule type="cellIs" dxfId="37" priority="1" operator="equal">
      <formula>"N"</formula>
    </cfRule>
    <cfRule type="cellIs" dxfId="36" priority="2" operator="equal">
      <formula>"Y"</formula>
    </cfRule>
  </conditionalFormatting>
  <conditionalFormatting sqref="AA3:AD17">
    <cfRule type="cellIs" dxfId="35" priority="3" operator="equal">
      <formula>1</formula>
    </cfRule>
    <cfRule type="cellIs" dxfId="34" priority="4" operator="equal">
      <formula>0</formula>
    </cfRule>
  </conditionalFormatting>
  <dataValidations count="1">
    <dataValidation type="list" allowBlank="1" showInputMessage="1" showErrorMessage="1" sqref="M3:N17" xr:uid="{949C0BEE-E2FD-4688-80F3-3B01E73C72D9}">
      <formula1>"Y,N"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6D0D-0BB3-45E3-9418-AE403044D090}">
  <dimension ref="A1:AB9"/>
  <sheetViews>
    <sheetView zoomScale="80" zoomScaleNormal="80" workbookViewId="0">
      <selection activeCell="G14" sqref="G14"/>
    </sheetView>
  </sheetViews>
  <sheetFormatPr defaultRowHeight="45" customHeight="1" x14ac:dyDescent="0.15"/>
  <cols>
    <col min="1" max="3" width="9" style="146"/>
    <col min="4" max="4" width="13.875" style="146" customWidth="1"/>
    <col min="5" max="5" width="21.5" style="146" customWidth="1"/>
    <col min="6" max="6" width="11" style="146" customWidth="1"/>
    <col min="7" max="10" width="9" style="146"/>
    <col min="11" max="11" width="19.25" style="146" customWidth="1"/>
    <col min="12" max="16384" width="9" style="146"/>
  </cols>
  <sheetData>
    <row r="1" spans="1:28" ht="25.5" customHeight="1" x14ac:dyDescent="0.15">
      <c r="A1" s="387" t="s">
        <v>4</v>
      </c>
      <c r="B1" s="382" t="s">
        <v>5</v>
      </c>
      <c r="C1" s="382" t="s">
        <v>6</v>
      </c>
      <c r="D1" s="386" t="s">
        <v>2</v>
      </c>
      <c r="E1" s="382" t="s">
        <v>3</v>
      </c>
      <c r="F1" s="382" t="s">
        <v>7</v>
      </c>
      <c r="G1" s="382" t="s">
        <v>8</v>
      </c>
      <c r="H1" s="382" t="s">
        <v>9</v>
      </c>
      <c r="I1" s="382" t="s">
        <v>0</v>
      </c>
      <c r="J1" s="386" t="s">
        <v>10</v>
      </c>
      <c r="K1" s="382" t="s">
        <v>1264</v>
      </c>
      <c r="L1" s="386" t="s">
        <v>1265</v>
      </c>
      <c r="M1" s="386" t="s">
        <v>13</v>
      </c>
      <c r="N1" s="386" t="s">
        <v>1266</v>
      </c>
      <c r="O1" s="385" t="s">
        <v>1267</v>
      </c>
      <c r="P1" s="385" t="s">
        <v>16</v>
      </c>
      <c r="Q1" s="385" t="s">
        <v>50</v>
      </c>
      <c r="R1" s="385" t="s">
        <v>17</v>
      </c>
      <c r="S1" s="382" t="s">
        <v>18</v>
      </c>
      <c r="T1" s="382" t="s">
        <v>51</v>
      </c>
      <c r="U1" s="384" t="s">
        <v>52</v>
      </c>
      <c r="V1" s="384" t="s">
        <v>53</v>
      </c>
      <c r="W1" s="384" t="s">
        <v>54</v>
      </c>
      <c r="X1" s="384" t="s">
        <v>55</v>
      </c>
      <c r="Y1" s="382" t="s">
        <v>19</v>
      </c>
      <c r="Z1" s="383" t="s">
        <v>1</v>
      </c>
      <c r="AA1" s="382" t="s">
        <v>20</v>
      </c>
      <c r="AB1" s="382" t="s">
        <v>20</v>
      </c>
    </row>
    <row r="2" spans="1:28" ht="25.5" customHeight="1" x14ac:dyDescent="0.15">
      <c r="A2" s="387"/>
      <c r="B2" s="382"/>
      <c r="C2" s="382"/>
      <c r="D2" s="386"/>
      <c r="E2" s="382"/>
      <c r="F2" s="382"/>
      <c r="G2" s="382"/>
      <c r="H2" s="382"/>
      <c r="I2" s="382"/>
      <c r="J2" s="386"/>
      <c r="K2" s="382"/>
      <c r="L2" s="386"/>
      <c r="M2" s="386"/>
      <c r="N2" s="386"/>
      <c r="O2" s="385"/>
      <c r="P2" s="385"/>
      <c r="Q2" s="385"/>
      <c r="R2" s="385"/>
      <c r="S2" s="382"/>
      <c r="T2" s="382"/>
      <c r="U2" s="384"/>
      <c r="V2" s="384"/>
      <c r="W2" s="384"/>
      <c r="X2" s="384"/>
      <c r="Y2" s="382"/>
      <c r="Z2" s="383"/>
      <c r="AA2" s="382"/>
      <c r="AB2" s="382"/>
    </row>
    <row r="3" spans="1:28" ht="45" customHeight="1" x14ac:dyDescent="0.15">
      <c r="A3" s="147">
        <v>1</v>
      </c>
      <c r="B3" s="147">
        <v>1</v>
      </c>
      <c r="C3" s="148" t="s">
        <v>271</v>
      </c>
      <c r="D3" s="148" t="s">
        <v>1006</v>
      </c>
      <c r="E3" s="148" t="s">
        <v>917</v>
      </c>
      <c r="F3" s="148" t="s">
        <v>21</v>
      </c>
      <c r="G3" s="148" t="s">
        <v>57</v>
      </c>
      <c r="H3" s="148" t="s">
        <v>461</v>
      </c>
      <c r="I3" s="148"/>
      <c r="J3" s="148" t="s">
        <v>57</v>
      </c>
      <c r="K3" s="148" t="str">
        <f>D3</f>
        <v>SHT0011909</v>
      </c>
      <c r="L3" s="148" t="s">
        <v>57</v>
      </c>
      <c r="M3" s="148" t="s">
        <v>61</v>
      </c>
      <c r="N3" s="148" t="s">
        <v>60</v>
      </c>
      <c r="O3" s="148" t="s">
        <v>151</v>
      </c>
      <c r="P3" s="148" t="s">
        <v>63</v>
      </c>
      <c r="Q3" s="148" t="s">
        <v>59</v>
      </c>
      <c r="R3" s="148" t="s">
        <v>59</v>
      </c>
      <c r="S3" s="148" t="s">
        <v>148</v>
      </c>
      <c r="T3" s="148" t="s">
        <v>59</v>
      </c>
      <c r="U3" s="148" t="s">
        <v>59</v>
      </c>
      <c r="V3" s="148" t="s">
        <v>59</v>
      </c>
      <c r="W3" s="148" t="s">
        <v>59</v>
      </c>
      <c r="X3" s="148" t="s">
        <v>59</v>
      </c>
      <c r="Y3" s="148" t="s">
        <v>59</v>
      </c>
      <c r="Z3" s="148" t="s">
        <v>59</v>
      </c>
      <c r="AA3" s="148">
        <v>1</v>
      </c>
      <c r="AB3" s="148">
        <v>0</v>
      </c>
    </row>
    <row r="4" spans="1:28" ht="45" customHeight="1" x14ac:dyDescent="0.15">
      <c r="A4" s="147">
        <v>2</v>
      </c>
      <c r="B4" s="147">
        <v>1</v>
      </c>
      <c r="C4" s="148" t="s">
        <v>271</v>
      </c>
      <c r="D4" s="148" t="s">
        <v>152</v>
      </c>
      <c r="E4" s="148" t="s">
        <v>153</v>
      </c>
      <c r="F4" s="148" t="s">
        <v>30</v>
      </c>
      <c r="G4" s="148" t="s">
        <v>57</v>
      </c>
      <c r="H4" s="148" t="s">
        <v>461</v>
      </c>
      <c r="I4" s="148"/>
      <c r="J4" s="148" t="s">
        <v>57</v>
      </c>
      <c r="K4" s="148" t="str">
        <f>K3</f>
        <v>SHT0011909</v>
      </c>
      <c r="L4" s="148" t="s">
        <v>57</v>
      </c>
      <c r="M4" s="148" t="s">
        <v>61</v>
      </c>
      <c r="N4" s="148" t="s">
        <v>60</v>
      </c>
      <c r="O4" s="148" t="s">
        <v>151</v>
      </c>
      <c r="P4" s="148" t="s">
        <v>63</v>
      </c>
      <c r="Q4" s="148" t="s">
        <v>59</v>
      </c>
      <c r="R4" s="148" t="s">
        <v>59</v>
      </c>
      <c r="S4" s="148" t="s">
        <v>148</v>
      </c>
      <c r="T4" s="148" t="s">
        <v>59</v>
      </c>
      <c r="U4" s="148" t="s">
        <v>59</v>
      </c>
      <c r="V4" s="148" t="s">
        <v>59</v>
      </c>
      <c r="W4" s="148" t="s">
        <v>59</v>
      </c>
      <c r="X4" s="148" t="s">
        <v>59</v>
      </c>
      <c r="Y4" s="148" t="s">
        <v>59</v>
      </c>
      <c r="Z4" s="148" t="s">
        <v>59</v>
      </c>
      <c r="AA4" s="148">
        <v>0</v>
      </c>
      <c r="AB4" s="148">
        <v>1</v>
      </c>
    </row>
    <row r="5" spans="1:28" ht="45" customHeight="1" x14ac:dyDescent="0.15">
      <c r="A5" s="147">
        <v>3</v>
      </c>
      <c r="B5" s="147">
        <v>2</v>
      </c>
      <c r="C5" s="148" t="s">
        <v>271</v>
      </c>
      <c r="D5" s="147" t="s">
        <v>1268</v>
      </c>
      <c r="E5" s="147" t="s">
        <v>1269</v>
      </c>
      <c r="F5" s="148" t="s">
        <v>21</v>
      </c>
      <c r="G5" s="148" t="s">
        <v>57</v>
      </c>
      <c r="H5" s="148" t="s">
        <v>461</v>
      </c>
      <c r="I5" s="147"/>
      <c r="J5" s="148" t="s">
        <v>57</v>
      </c>
      <c r="K5" s="147" t="s">
        <v>458</v>
      </c>
      <c r="L5" s="148" t="s">
        <v>57</v>
      </c>
      <c r="M5" s="148" t="s">
        <v>61</v>
      </c>
      <c r="N5" s="148" t="s">
        <v>60</v>
      </c>
      <c r="O5" s="148" t="s">
        <v>151</v>
      </c>
      <c r="P5" s="148" t="s">
        <v>63</v>
      </c>
      <c r="Q5" s="148" t="s">
        <v>59</v>
      </c>
      <c r="R5" s="148" t="s">
        <v>59</v>
      </c>
      <c r="S5" s="147"/>
      <c r="T5" s="148" t="s">
        <v>59</v>
      </c>
      <c r="U5" s="148" t="s">
        <v>59</v>
      </c>
      <c r="V5" s="148" t="s">
        <v>59</v>
      </c>
      <c r="W5" s="148" t="s">
        <v>59</v>
      </c>
      <c r="X5" s="148" t="s">
        <v>59</v>
      </c>
      <c r="Y5" s="148" t="s">
        <v>59</v>
      </c>
      <c r="Z5" s="148" t="s">
        <v>59</v>
      </c>
      <c r="AA5" s="148">
        <v>1</v>
      </c>
      <c r="AB5" s="148">
        <v>0</v>
      </c>
    </row>
    <row r="6" spans="1:28" ht="45" customHeight="1" x14ac:dyDescent="0.15">
      <c r="A6" s="147">
        <v>4</v>
      </c>
      <c r="B6" s="147">
        <v>2</v>
      </c>
      <c r="C6" s="148" t="s">
        <v>271</v>
      </c>
      <c r="D6" s="147" t="s">
        <v>1270</v>
      </c>
      <c r="E6" s="147" t="s">
        <v>1271</v>
      </c>
      <c r="F6" s="148" t="s">
        <v>30</v>
      </c>
      <c r="G6" s="148" t="s">
        <v>57</v>
      </c>
      <c r="H6" s="148" t="s">
        <v>461</v>
      </c>
      <c r="I6" s="147"/>
      <c r="J6" s="148" t="s">
        <v>57</v>
      </c>
      <c r="K6" s="147" t="s">
        <v>458</v>
      </c>
      <c r="L6" s="148" t="s">
        <v>57</v>
      </c>
      <c r="M6" s="148" t="s">
        <v>61</v>
      </c>
      <c r="N6" s="148" t="s">
        <v>60</v>
      </c>
      <c r="O6" s="148" t="s">
        <v>151</v>
      </c>
      <c r="P6" s="148" t="s">
        <v>63</v>
      </c>
      <c r="Q6" s="148" t="s">
        <v>59</v>
      </c>
      <c r="R6" s="148" t="s">
        <v>59</v>
      </c>
      <c r="S6" s="147"/>
      <c r="T6" s="148" t="s">
        <v>59</v>
      </c>
      <c r="U6" s="148" t="s">
        <v>59</v>
      </c>
      <c r="V6" s="148" t="s">
        <v>59</v>
      </c>
      <c r="W6" s="148" t="s">
        <v>59</v>
      </c>
      <c r="X6" s="148" t="s">
        <v>59</v>
      </c>
      <c r="Y6" s="148" t="s">
        <v>59</v>
      </c>
      <c r="Z6" s="148" t="s">
        <v>59</v>
      </c>
      <c r="AA6" s="148">
        <v>0</v>
      </c>
      <c r="AB6" s="148">
        <v>1</v>
      </c>
    </row>
    <row r="7" spans="1:28" ht="45" customHeight="1" x14ac:dyDescent="0.15">
      <c r="A7" s="147">
        <v>5</v>
      </c>
      <c r="B7" s="147">
        <v>2</v>
      </c>
      <c r="C7" s="148" t="s">
        <v>271</v>
      </c>
      <c r="D7" s="147" t="s">
        <v>1272</v>
      </c>
      <c r="E7" s="147" t="s">
        <v>1273</v>
      </c>
      <c r="F7" s="148" t="s">
        <v>21</v>
      </c>
      <c r="G7" s="148" t="s">
        <v>57</v>
      </c>
      <c r="H7" s="148" t="s">
        <v>461</v>
      </c>
      <c r="I7" s="147"/>
      <c r="J7" s="148" t="s">
        <v>57</v>
      </c>
      <c r="K7" s="147" t="s">
        <v>458</v>
      </c>
      <c r="L7" s="148" t="s">
        <v>57</v>
      </c>
      <c r="M7" s="148" t="s">
        <v>61</v>
      </c>
      <c r="N7" s="148" t="s">
        <v>60</v>
      </c>
      <c r="O7" s="148" t="s">
        <v>151</v>
      </c>
      <c r="P7" s="148" t="s">
        <v>63</v>
      </c>
      <c r="Q7" s="148" t="s">
        <v>59</v>
      </c>
      <c r="R7" s="148" t="s">
        <v>59</v>
      </c>
      <c r="S7" s="147"/>
      <c r="T7" s="148" t="s">
        <v>59</v>
      </c>
      <c r="U7" s="148" t="s">
        <v>59</v>
      </c>
      <c r="V7" s="148" t="s">
        <v>59</v>
      </c>
      <c r="W7" s="148" t="s">
        <v>59</v>
      </c>
      <c r="X7" s="148" t="s">
        <v>59</v>
      </c>
      <c r="Y7" s="148" t="s">
        <v>59</v>
      </c>
      <c r="Z7" s="148" t="s">
        <v>59</v>
      </c>
      <c r="AA7" s="148">
        <v>1</v>
      </c>
      <c r="AB7" s="148">
        <v>1</v>
      </c>
    </row>
    <row r="8" spans="1:28" ht="45" customHeight="1" x14ac:dyDescent="0.15">
      <c r="A8" s="147">
        <v>6</v>
      </c>
      <c r="B8" s="147">
        <v>2</v>
      </c>
      <c r="C8" s="148" t="s">
        <v>271</v>
      </c>
      <c r="D8" s="147" t="s">
        <v>1274</v>
      </c>
      <c r="E8" s="147" t="s">
        <v>1275</v>
      </c>
      <c r="F8" s="148" t="s">
        <v>21</v>
      </c>
      <c r="G8" s="148" t="s">
        <v>57</v>
      </c>
      <c r="H8" s="148" t="s">
        <v>461</v>
      </c>
      <c r="I8" s="147"/>
      <c r="J8" s="148" t="s">
        <v>57</v>
      </c>
      <c r="K8" s="147" t="s">
        <v>458</v>
      </c>
      <c r="L8" s="148" t="s">
        <v>57</v>
      </c>
      <c r="M8" s="148" t="s">
        <v>61</v>
      </c>
      <c r="N8" s="148" t="s">
        <v>60</v>
      </c>
      <c r="O8" s="148" t="s">
        <v>151</v>
      </c>
      <c r="P8" s="148" t="s">
        <v>63</v>
      </c>
      <c r="Q8" s="148" t="s">
        <v>59</v>
      </c>
      <c r="R8" s="148" t="s">
        <v>59</v>
      </c>
      <c r="S8" s="147"/>
      <c r="T8" s="148" t="s">
        <v>59</v>
      </c>
      <c r="U8" s="148" t="s">
        <v>59</v>
      </c>
      <c r="V8" s="148" t="s">
        <v>59</v>
      </c>
      <c r="W8" s="148" t="s">
        <v>59</v>
      </c>
      <c r="X8" s="148" t="s">
        <v>59</v>
      </c>
      <c r="Y8" s="148" t="s">
        <v>59</v>
      </c>
      <c r="Z8" s="148" t="s">
        <v>59</v>
      </c>
      <c r="AA8" s="148">
        <v>2</v>
      </c>
      <c r="AB8" s="148">
        <v>2</v>
      </c>
    </row>
    <row r="9" spans="1:28" ht="45" customHeight="1" x14ac:dyDescent="0.15">
      <c r="A9" s="147">
        <v>7</v>
      </c>
      <c r="B9" s="147">
        <v>2</v>
      </c>
      <c r="C9" s="148" t="s">
        <v>271</v>
      </c>
      <c r="D9" s="147" t="s">
        <v>1276</v>
      </c>
      <c r="E9" s="147" t="s">
        <v>1277</v>
      </c>
      <c r="F9" s="148" t="s">
        <v>21</v>
      </c>
      <c r="G9" s="148" t="s">
        <v>57</v>
      </c>
      <c r="H9" s="148" t="s">
        <v>461</v>
      </c>
      <c r="I9" s="147"/>
      <c r="J9" s="148" t="s">
        <v>57</v>
      </c>
      <c r="K9" s="147" t="s">
        <v>458</v>
      </c>
      <c r="L9" s="148" t="s">
        <v>57</v>
      </c>
      <c r="M9" s="148" t="s">
        <v>61</v>
      </c>
      <c r="N9" s="148" t="s">
        <v>60</v>
      </c>
      <c r="O9" s="148" t="s">
        <v>151</v>
      </c>
      <c r="P9" s="148" t="s">
        <v>63</v>
      </c>
      <c r="Q9" s="148" t="s">
        <v>59</v>
      </c>
      <c r="R9" s="148" t="s">
        <v>59</v>
      </c>
      <c r="S9" s="147"/>
      <c r="T9" s="148" t="s">
        <v>59</v>
      </c>
      <c r="U9" s="148" t="s">
        <v>59</v>
      </c>
      <c r="V9" s="148" t="s">
        <v>59</v>
      </c>
      <c r="W9" s="148" t="s">
        <v>59</v>
      </c>
      <c r="X9" s="148" t="s">
        <v>59</v>
      </c>
      <c r="Y9" s="148" t="s">
        <v>59</v>
      </c>
      <c r="Z9" s="148" t="s">
        <v>59</v>
      </c>
      <c r="AA9" s="148">
        <v>1</v>
      </c>
      <c r="AB9" s="148">
        <v>1</v>
      </c>
    </row>
  </sheetData>
  <mergeCells count="28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X1:X2"/>
  </mergeCells>
  <phoneticPr fontId="29" type="noConversion"/>
  <conditionalFormatting sqref="C1:C9">
    <cfRule type="cellIs" dxfId="33" priority="5" operator="equal">
      <formula>"重汽出口3.0"</formula>
    </cfRule>
  </conditionalFormatting>
  <conditionalFormatting sqref="D3:D4">
    <cfRule type="duplicateValues" dxfId="32" priority="7"/>
  </conditionalFormatting>
  <conditionalFormatting sqref="K3:K4">
    <cfRule type="duplicateValues" dxfId="31" priority="6"/>
  </conditionalFormatting>
  <conditionalFormatting sqref="M3:N9">
    <cfRule type="cellIs" dxfId="30" priority="1" operator="equal">
      <formula>"N"</formula>
    </cfRule>
    <cfRule type="cellIs" dxfId="29" priority="2" operator="equal">
      <formula>"Y"</formula>
    </cfRule>
  </conditionalFormatting>
  <conditionalFormatting sqref="AA3:AB9">
    <cfRule type="cellIs" dxfId="28" priority="3" operator="equal">
      <formula>1</formula>
    </cfRule>
    <cfRule type="cellIs" dxfId="27" priority="4" operator="equal">
      <formula>0</formula>
    </cfRule>
  </conditionalFormatting>
  <dataValidations count="1">
    <dataValidation type="list" allowBlank="1" showInputMessage="1" showErrorMessage="1" sqref="M3:N9" xr:uid="{5BB260C6-A3FF-469D-BBC0-999419D447BA}">
      <formula1>"Y,N"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重汽出口车座椅配置-20231214微信确认</vt:lpstr>
      <vt:lpstr>驾驶员座椅总成首页</vt:lpstr>
      <vt:lpstr>驾驶员座椅EBOM</vt:lpstr>
      <vt:lpstr>副驾驶员首页（翻转）</vt:lpstr>
      <vt:lpstr>副驾驶员座椅总成（翻转）</vt:lpstr>
      <vt:lpstr>副驾驶员首页（高配）</vt:lpstr>
      <vt:lpstr>副驾驶员座椅总成（高配）</vt:lpstr>
      <vt:lpstr>主驾靠背发泡</vt:lpstr>
      <vt:lpstr>主驾坐垫发泡</vt:lpstr>
      <vt:lpstr>副驾靠背发泡</vt:lpstr>
      <vt:lpstr>翻折副驾坐垫发泡</vt:lpstr>
      <vt:lpstr>'副驾驶员首页（翻转）'!Print_Area</vt:lpstr>
      <vt:lpstr>'副驾驶员首页（高配）'!Print_Area</vt:lpstr>
      <vt:lpstr>'副驾驶员座椅总成（翻转）'!Print_Area</vt:lpstr>
      <vt:lpstr>'副驾驶员座椅总成（高配）'!Print_Area</vt:lpstr>
      <vt:lpstr>驾驶员座椅EBOM!Print_Area</vt:lpstr>
      <vt:lpstr>'重汽出口车座椅配置-20231214微信确认'!Print_Area</vt:lpstr>
      <vt:lpstr>'副驾驶员座椅总成（翻转）'!Print_Titles</vt:lpstr>
      <vt:lpstr>'副驾驶员座椅总成（高配）'!Print_Titles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周赛</cp:lastModifiedBy>
  <cp:lastPrinted>2024-04-07T00:27:24Z</cp:lastPrinted>
  <dcterms:created xsi:type="dcterms:W3CDTF">2006-09-13T11:21:00Z</dcterms:created>
  <dcterms:modified xsi:type="dcterms:W3CDTF">2024-10-29T00:41:29Z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4D01DF2B12804D8291A8559D25CB3813</vt:lpwstr>
  </property>
  <property fmtid="{D5CDD505-2E9C-101B-9397-08002B2CF9AE}" pid="3" name="KSOProductBuildVer">
    <vt:lpwstr>2052-11.1.0.10000</vt:lpwstr>
  </property>
</Properties>
</file>