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3"/>
  </bookViews>
  <sheets>
    <sheet name="设备" sheetId="1" r:id="rId1"/>
    <sheet name="注塑模具" sheetId="2" r:id="rId2"/>
    <sheet name="发泡模具" sheetId="3" r:id="rId3"/>
    <sheet name="冲压模具焊胎" sheetId="4" r:id="rId4"/>
  </sheets>
  <calcPr calcId="144525"/>
</workbook>
</file>

<file path=xl/sharedStrings.xml><?xml version="1.0" encoding="utf-8"?>
<sst xmlns="http://schemas.openxmlformats.org/spreadsheetml/2006/main" count="391" uniqueCount="179">
  <si>
    <t>P203项目第一批设备移转明细表</t>
  </si>
  <si>
    <t>序号</t>
  </si>
  <si>
    <t>固定资产编码(金蝶）</t>
  </si>
  <si>
    <t>设备类型</t>
  </si>
  <si>
    <t>使用（归口）部门</t>
  </si>
  <si>
    <t>状态</t>
  </si>
  <si>
    <t>生产厂家</t>
  </si>
  <si>
    <t>固资名称</t>
  </si>
  <si>
    <t>数量</t>
  </si>
  <si>
    <t>固定资产类别</t>
  </si>
  <si>
    <t>管理部门</t>
  </si>
  <si>
    <t>采购日期</t>
  </si>
  <si>
    <t>使用年限</t>
  </si>
  <si>
    <t>期初原值</t>
  </si>
  <si>
    <t>期初净值</t>
  </si>
  <si>
    <t>期末净值</t>
  </si>
  <si>
    <t>确认</t>
  </si>
  <si>
    <t>SC000343</t>
  </si>
  <si>
    <t>生产类</t>
  </si>
  <si>
    <t>生产制造部</t>
  </si>
  <si>
    <t>良好</t>
  </si>
  <si>
    <t>夏门三友和</t>
  </si>
  <si>
    <t>后排搁板式装配线</t>
  </si>
  <si>
    <t>A</t>
  </si>
  <si>
    <t>财务</t>
  </si>
  <si>
    <t>SC000133</t>
  </si>
  <si>
    <t>株洲美佳</t>
  </si>
  <si>
    <t>线旁工作台</t>
  </si>
  <si>
    <t>C</t>
  </si>
  <si>
    <t>SC000487</t>
  </si>
  <si>
    <t>流水线烤箱</t>
  </si>
  <si>
    <t>B</t>
  </si>
  <si>
    <t>SC000153</t>
  </si>
  <si>
    <t>头枕工装</t>
  </si>
  <si>
    <t>生管</t>
  </si>
  <si>
    <t>SC000291</t>
  </si>
  <si>
    <t>前排工装</t>
  </si>
  <si>
    <t>合计：</t>
  </si>
  <si>
    <t>移转时间：2024年11月3日</t>
  </si>
  <si>
    <t>P203项目第一批注塑模具移转明细表</t>
  </si>
  <si>
    <t>固定资产编码（QAD)</t>
  </si>
  <si>
    <t>模具类型</t>
  </si>
  <si>
    <t>存放地点</t>
  </si>
  <si>
    <t>湖南自购</t>
  </si>
  <si>
    <t>是否提足折旧</t>
  </si>
  <si>
    <t>SC001040</t>
  </si>
  <si>
    <t>注塑模</t>
  </si>
  <si>
    <t>生产管理部</t>
  </si>
  <si>
    <t>株洲诺亿</t>
  </si>
  <si>
    <t>凡美斯</t>
  </si>
  <si>
    <t>是</t>
  </si>
  <si>
    <t>P203铰链罩壳-左</t>
  </si>
  <si>
    <t>D</t>
  </si>
  <si>
    <t>P203铰链罩壳-右</t>
  </si>
  <si>
    <t>SC001038</t>
  </si>
  <si>
    <t>P203靠背塑料罩壳-左</t>
  </si>
  <si>
    <t>P203靠背塑料罩壳-右</t>
  </si>
  <si>
    <t>SC001037</t>
  </si>
  <si>
    <t>P203后排座椅上固定卡扣</t>
  </si>
  <si>
    <t>SC001046</t>
  </si>
  <si>
    <t>P203后侧安装脚罩</t>
  </si>
  <si>
    <t>SC001041</t>
  </si>
  <si>
    <t>P203扶手杯托</t>
  </si>
  <si>
    <t>P203注塑模具移转清单</t>
  </si>
  <si>
    <t>生产机种</t>
  </si>
  <si>
    <t>固定资产编号</t>
  </si>
  <si>
    <t>模具名称</t>
  </si>
  <si>
    <t>物料零件号</t>
  </si>
  <si>
    <t>模具生产的物料名称</t>
  </si>
  <si>
    <t>初期原值</t>
  </si>
  <si>
    <t>本次移
转数量</t>
  </si>
  <si>
    <t>确认人：</t>
  </si>
  <si>
    <t>P203</t>
  </si>
  <si>
    <t>后排</t>
  </si>
  <si>
    <t>P203铰链罩壳-左/右模具</t>
  </si>
  <si>
    <t>SCS0005475</t>
  </si>
  <si>
    <t>SCS0005476</t>
  </si>
  <si>
    <t>P203靠背塑料罩壳-左/右模具</t>
  </si>
  <si>
    <t>SCS0005456</t>
  </si>
  <si>
    <t>SCS0005457</t>
  </si>
  <si>
    <t>P203后排座椅上固定卡扣模具</t>
  </si>
  <si>
    <t>SCS0005517</t>
  </si>
  <si>
    <t>P203后侧安装脚罩模具</t>
  </si>
  <si>
    <t>SCS0005411</t>
  </si>
  <si>
    <t>P203扶手杯托模具</t>
  </si>
  <si>
    <t>SCS0005449</t>
  </si>
  <si>
    <t>P203发泡模具移转清单</t>
  </si>
  <si>
    <t>SC001664</t>
  </si>
  <si>
    <r>
      <rPr>
        <sz val="11"/>
        <color rgb="FFFF0000"/>
        <rFont val="宋体"/>
        <charset val="134"/>
      </rPr>
      <t>头枕</t>
    </r>
    <r>
      <rPr>
        <sz val="11"/>
        <color rgb="FF000000"/>
        <rFont val="宋体"/>
        <charset val="134"/>
      </rPr>
      <t>发泡模具</t>
    </r>
  </si>
  <si>
    <t>SCS0006386</t>
  </si>
  <si>
    <t>P203中间头枕</t>
  </si>
  <si>
    <t>SC001665</t>
  </si>
  <si>
    <t>SCS0006384</t>
  </si>
  <si>
    <t>P203两侧头枕</t>
  </si>
  <si>
    <t>SC001666</t>
  </si>
  <si>
    <r>
      <rPr>
        <sz val="11"/>
        <color rgb="FFFF0000"/>
        <rFont val="宋体"/>
        <charset val="134"/>
      </rPr>
      <t>扶手</t>
    </r>
    <r>
      <rPr>
        <sz val="11"/>
        <color rgb="FF000000"/>
        <rFont val="宋体"/>
        <charset val="134"/>
      </rPr>
      <t>发泡模具</t>
    </r>
  </si>
  <si>
    <t>SCS0006382</t>
  </si>
  <si>
    <t>P203扶手</t>
  </si>
  <si>
    <t>SC000874</t>
  </si>
  <si>
    <t>发泡模具</t>
  </si>
  <si>
    <t>SCS0005445</t>
  </si>
  <si>
    <t>P203整体靠背（带扶手）</t>
  </si>
  <si>
    <t>SC000875</t>
  </si>
  <si>
    <t>SCS0005484</t>
  </si>
  <si>
    <t>P203整体靠背（不带扶手）</t>
  </si>
  <si>
    <t>SC000878</t>
  </si>
  <si>
    <t>SCS0005458</t>
  </si>
  <si>
    <t>P203四分坐垫</t>
  </si>
  <si>
    <t>SC000880</t>
  </si>
  <si>
    <t>SCS0005470</t>
  </si>
  <si>
    <t>P203六分坐垫</t>
  </si>
  <si>
    <t>P203-2022</t>
  </si>
  <si>
    <t>前排</t>
  </si>
  <si>
    <t>SC001414</t>
  </si>
  <si>
    <t>SCS0008040</t>
  </si>
  <si>
    <t>P203-2022前排头枕泡沫本体</t>
  </si>
  <si>
    <t>SC001764</t>
  </si>
  <si>
    <t>P203前排头枕</t>
  </si>
  <si>
    <t>SC001884</t>
  </si>
  <si>
    <t>SCS0008019</t>
  </si>
  <si>
    <t>靠背中间缺口发泡</t>
  </si>
  <si>
    <t>P203后排冲压模具移转清单</t>
  </si>
  <si>
    <t>物料零
件号</t>
  </si>
  <si>
    <t>采购
日期</t>
  </si>
  <si>
    <t>SC000844</t>
  </si>
  <si>
    <t>P203中间铰链链接钣左右冲孔落料模</t>
  </si>
  <si>
    <t>P203中间铰链链接钣（左/右）</t>
  </si>
  <si>
    <t>SC000845</t>
  </si>
  <si>
    <t>P203中间铰链链接钣左右成型模</t>
  </si>
  <si>
    <t>SC000846</t>
  </si>
  <si>
    <t>P203中间铰链链接钣左右折弯模</t>
  </si>
  <si>
    <t>SC000847</t>
  </si>
  <si>
    <t>P203中间铰链左落料模</t>
  </si>
  <si>
    <t>P203中间铰链（左/右）</t>
  </si>
  <si>
    <t>SC000848</t>
  </si>
  <si>
    <t>P203中间铰链左成型模</t>
  </si>
  <si>
    <t>SC000849</t>
  </si>
  <si>
    <t>P203中间铰链左折弯模</t>
  </si>
  <si>
    <t>SC000854</t>
  </si>
  <si>
    <t>P203四/六分座垫锁钩支撑钣金落料模</t>
  </si>
  <si>
    <t>P203四/六分座垫锁钩支撑钣金</t>
  </si>
  <si>
    <t>SC000855</t>
  </si>
  <si>
    <t>P203四/六分座垫锁钩支撑钣金成型模</t>
  </si>
  <si>
    <t>SC000856</t>
  </si>
  <si>
    <t>P203四/六分座垫锁钩支撑钣金冲孔模</t>
  </si>
  <si>
    <t>SC000857</t>
  </si>
  <si>
    <t>P203坐垫锁钩落料冲孔模</t>
  </si>
  <si>
    <t>P203坐垫锁钩</t>
  </si>
  <si>
    <t>SC000858</t>
  </si>
  <si>
    <t>P203坐垫锁钩切边打凹模</t>
  </si>
  <si>
    <t>SC000859</t>
  </si>
  <si>
    <t>P203坐垫锁钩成型模</t>
  </si>
  <si>
    <t>SC000860</t>
  </si>
  <si>
    <t>P203锁钩链接钣金落料冲孔模</t>
  </si>
  <si>
    <t>P203锁钩链接钣金</t>
  </si>
  <si>
    <t>SC000861</t>
  </si>
  <si>
    <t>P203锁钩链接钣金成型1模</t>
  </si>
  <si>
    <t>SC000862</t>
  </si>
  <si>
    <t>P203锁钩链接钣金成型2模</t>
  </si>
  <si>
    <t>SC000863</t>
  </si>
  <si>
    <t>P203四/六分座垫上支撑管拍扁模</t>
  </si>
  <si>
    <t>P203四/六分座垫上支撑管</t>
  </si>
  <si>
    <t>SC000864</t>
  </si>
  <si>
    <t>P203四分座垫下支撑管切弧模</t>
  </si>
  <si>
    <t>P203四分座垫下支撑管</t>
  </si>
  <si>
    <t>SC000853</t>
  </si>
  <si>
    <t>P203坐垫铰链链接钣金落料冲孔模</t>
  </si>
  <si>
    <t>SC001885</t>
  </si>
  <si>
    <t>六分坐垫骨架焊接总成（低）焊胎</t>
  </si>
  <si>
    <t>六分坐垫骨架焊接总成（低）</t>
  </si>
  <si>
    <t>SC001886</t>
  </si>
  <si>
    <t>四分坐垫骨架焊接总成（高）焊胎</t>
  </si>
  <si>
    <t>四分坐垫骨架焊接总成（高）</t>
  </si>
  <si>
    <t>SC001887</t>
  </si>
  <si>
    <t>橡胶座支架焊接总成焊胎</t>
  </si>
  <si>
    <t>橡胶座支架焊接总成</t>
  </si>
  <si>
    <t>SC001888</t>
  </si>
  <si>
    <t>支撑钢丝焊胎</t>
  </si>
  <si>
    <t>移转时间：2024年11月10日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</si>
</sst>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 [$€-2]* #,##0.00_ ;_ [$€-2]* \-#,##0.00_ ;_ [$€-2]* &quot;-&quot;??_ "/>
    <numFmt numFmtId="178" formatCode="0.00_ "/>
    <numFmt numFmtId="179" formatCode="yyyy/m/d;@"/>
    <numFmt numFmtId="180" formatCode="0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微软雅黑"/>
      <family val="2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9"/>
      <color indexed="8"/>
      <name val="微软雅黑"/>
      <charset val="134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FF0000"/>
      <name val="宋体"/>
      <charset val="134"/>
    </font>
    <font>
      <sz val="9"/>
      <color rgb="FF000000"/>
      <name val="微软雅黑"/>
      <charset val="134"/>
    </font>
    <font>
      <b/>
      <sz val="9"/>
      <color theme="1"/>
      <name val="微软雅黑"/>
      <charset val="134"/>
    </font>
    <font>
      <b/>
      <sz val="9"/>
      <color indexed="0"/>
      <name val="微软雅黑"/>
      <charset val="134"/>
    </font>
    <font>
      <b/>
      <sz val="9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family val="2"/>
      <charset val="0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0" fillId="12" borderId="9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16" borderId="12" applyNumberFormat="0" applyAlignment="0" applyProtection="0">
      <alignment vertical="center"/>
    </xf>
    <xf numFmtId="0" fontId="32" fillId="16" borderId="8" applyNumberFormat="0" applyAlignment="0" applyProtection="0">
      <alignment vertical="center"/>
    </xf>
    <xf numFmtId="0" fontId="33" fillId="17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0" borderId="0"/>
    <xf numFmtId="0" fontId="17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0" borderId="0"/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8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4" fillId="0" borderId="1" xfId="8" applyNumberFormat="1" applyFont="1" applyFill="1" applyBorder="1" applyProtection="1">
      <alignment vertical="center"/>
      <protection locked="0"/>
    </xf>
    <xf numFmtId="176" fontId="4" fillId="0" borderId="1" xfId="8" applyNumberFormat="1" applyFont="1" applyFill="1" applyBorder="1" applyAlignment="1">
      <alignment vertical="center"/>
    </xf>
    <xf numFmtId="179" fontId="4" fillId="0" borderId="1" xfId="8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78" fontId="8" fillId="0" borderId="1" xfId="0" applyNumberFormat="1" applyFont="1" applyFill="1" applyBorder="1" applyAlignment="1" applyProtection="1">
      <alignment vertical="center"/>
      <protection locked="0"/>
    </xf>
    <xf numFmtId="179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vertical="center"/>
      <protection locked="0"/>
    </xf>
    <xf numFmtId="176" fontId="8" fillId="0" borderId="1" xfId="8" applyNumberFormat="1" applyFont="1" applyBorder="1" applyAlignment="1">
      <alignment vertical="center"/>
    </xf>
    <xf numFmtId="17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14" fontId="12" fillId="0" borderId="1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>
      <alignment vertical="center"/>
    </xf>
    <xf numFmtId="179" fontId="8" fillId="0" borderId="1" xfId="0" applyNumberFormat="1" applyFont="1" applyFill="1" applyBorder="1" applyAlignment="1" applyProtection="1">
      <alignment vertical="center"/>
      <protection locked="0"/>
    </xf>
    <xf numFmtId="179" fontId="8" fillId="0" borderId="2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>
      <alignment vertical="center"/>
    </xf>
    <xf numFmtId="0" fontId="0" fillId="0" borderId="1" xfId="0" applyBorder="1">
      <alignment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177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178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78" fontId="8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178" fontId="8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176" fontId="8" fillId="0" borderId="1" xfId="8" applyNumberFormat="1" applyFont="1" applyBorder="1">
      <alignment vertical="center"/>
    </xf>
    <xf numFmtId="176" fontId="15" fillId="4" borderId="1" xfId="8" applyNumberFormat="1" applyFont="1" applyFill="1" applyBorder="1" applyAlignment="1">
      <alignment horizontal="center" vertical="center" wrapText="1"/>
    </xf>
    <xf numFmtId="177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177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3" fillId="0" borderId="0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14" fontId="16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8" fillId="0" borderId="1" xfId="0" applyNumberFormat="1" applyFont="1" applyFill="1" applyBorder="1" applyAlignment="1" applyProtection="1" quotePrefix="1">
      <alignment horizontal="center" vertical="center"/>
      <protection locked="0"/>
    </xf>
    <xf numFmtId="0" fontId="0" fillId="0" borderId="1" xfId="0" applyFont="1" applyFill="1" applyBorder="1" applyAlignment="1" quotePrefix="1">
      <alignment vertical="center"/>
    </xf>
    <xf numFmtId="177" fontId="8" fillId="0" borderId="1" xfId="0" applyNumberFormat="1" applyFont="1" applyFill="1" applyBorder="1" applyAlignment="1" applyProtection="1" quotePrefix="1">
      <alignment vertical="center"/>
      <protection locked="0"/>
    </xf>
    <xf numFmtId="0" fontId="0" fillId="0" borderId="1" xfId="0" applyFont="1" applyFill="1" applyBorder="1" applyAlignment="1" quotePrefix="1">
      <alignment horizontal="center" vertical="center"/>
    </xf>
    <xf numFmtId="176" fontId="4" fillId="0" borderId="1" xfId="8" applyNumberFormat="1" applyFont="1" applyFill="1" applyBorder="1" applyAlignment="1" applyProtection="1" quotePrefix="1">
      <alignment horizontal="center" vertical="center"/>
      <protection locked="0"/>
    </xf>
    <xf numFmtId="177" fontId="4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样式 1 5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样式 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workbookViewId="0">
      <selection activeCell="A9" sqref="A9:F9"/>
    </sheetView>
  </sheetViews>
  <sheetFormatPr defaultColWidth="9" defaultRowHeight="13.5"/>
  <cols>
    <col min="1" max="3" width="9" style="47"/>
    <col min="4" max="4" width="10.875" style="47" customWidth="1"/>
    <col min="5" max="5" width="5.125" style="47" customWidth="1"/>
    <col min="6" max="6" width="10.875" style="47" customWidth="1"/>
    <col min="7" max="7" width="17.125" style="47" customWidth="1"/>
    <col min="8" max="8" width="3.625" style="47" customWidth="1"/>
    <col min="9" max="9" width="6" style="47" customWidth="1"/>
    <col min="10" max="10" width="7.625" style="47" customWidth="1"/>
    <col min="11" max="11" width="10.25" style="47" customWidth="1"/>
    <col min="12" max="12" width="9" style="47"/>
    <col min="13" max="13" width="10.375" style="47"/>
    <col min="14" max="14" width="9" style="47"/>
    <col min="15" max="15" width="9.375" style="47"/>
    <col min="16" max="16384" width="9" style="47"/>
  </cols>
  <sheetData>
    <row r="1" ht="30" customHeight="1" spans="1:1">
      <c r="A1" s="47" t="s">
        <v>0</v>
      </c>
    </row>
    <row r="2" s="54" customFormat="1" ht="28.5" spans="1:32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61" t="s">
        <v>7</v>
      </c>
      <c r="H2" s="61" t="s">
        <v>8</v>
      </c>
      <c r="I2" s="61" t="s">
        <v>9</v>
      </c>
      <c r="J2" s="61" t="s">
        <v>10</v>
      </c>
      <c r="K2" s="61" t="s">
        <v>11</v>
      </c>
      <c r="L2" s="62" t="s">
        <v>12</v>
      </c>
      <c r="M2" s="63" t="s">
        <v>13</v>
      </c>
      <c r="N2" s="70" t="s">
        <v>14</v>
      </c>
      <c r="O2" s="70" t="s">
        <v>15</v>
      </c>
      <c r="P2" s="71" t="s">
        <v>16</v>
      </c>
      <c r="Q2" s="72"/>
      <c r="R2" s="72"/>
      <c r="S2" s="72"/>
      <c r="T2" s="72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</row>
    <row r="3" ht="22" customHeight="1" spans="1:16">
      <c r="A3" s="29">
        <v>1</v>
      </c>
      <c r="B3" s="29" t="s">
        <v>17</v>
      </c>
      <c r="C3" s="29" t="s">
        <v>18</v>
      </c>
      <c r="D3" s="29" t="s">
        <v>19</v>
      </c>
      <c r="E3" s="29" t="s">
        <v>20</v>
      </c>
      <c r="F3" s="29" t="s">
        <v>21</v>
      </c>
      <c r="G3" s="29" t="s">
        <v>22</v>
      </c>
      <c r="H3" s="29">
        <v>1</v>
      </c>
      <c r="I3" s="29" t="s">
        <v>23</v>
      </c>
      <c r="J3" s="29" t="s">
        <v>24</v>
      </c>
      <c r="K3" s="75">
        <v>41999</v>
      </c>
      <c r="L3" s="29">
        <v>10</v>
      </c>
      <c r="M3" s="29">
        <v>145299.14</v>
      </c>
      <c r="N3" s="29"/>
      <c r="O3" s="29">
        <v>58119.38</v>
      </c>
      <c r="P3" s="29"/>
    </row>
    <row r="4" ht="22" customHeight="1" spans="1:16">
      <c r="A4" s="29">
        <v>2</v>
      </c>
      <c r="B4" s="29" t="s">
        <v>25</v>
      </c>
      <c r="C4" s="29" t="s">
        <v>18</v>
      </c>
      <c r="D4" s="29" t="s">
        <v>19</v>
      </c>
      <c r="E4" s="29" t="s">
        <v>20</v>
      </c>
      <c r="F4" s="29" t="s">
        <v>26</v>
      </c>
      <c r="G4" s="29" t="s">
        <v>27</v>
      </c>
      <c r="H4" s="29">
        <v>10</v>
      </c>
      <c r="I4" s="29" t="s">
        <v>28</v>
      </c>
      <c r="J4" s="29" t="s">
        <v>24</v>
      </c>
      <c r="K4" s="75">
        <v>41759</v>
      </c>
      <c r="L4" s="29">
        <v>10</v>
      </c>
      <c r="M4" s="29">
        <v>21367.5</v>
      </c>
      <c r="N4" s="29"/>
      <c r="O4" s="29">
        <v>2136.7</v>
      </c>
      <c r="P4" s="29"/>
    </row>
    <row r="5" ht="22" customHeight="1" spans="1:16">
      <c r="A5" s="29">
        <v>3</v>
      </c>
      <c r="B5" s="29" t="s">
        <v>29</v>
      </c>
      <c r="C5" s="29" t="s">
        <v>18</v>
      </c>
      <c r="D5" s="29" t="s">
        <v>19</v>
      </c>
      <c r="E5" s="29" t="s">
        <v>20</v>
      </c>
      <c r="F5" s="29"/>
      <c r="G5" s="29" t="s">
        <v>30</v>
      </c>
      <c r="H5" s="29">
        <v>2</v>
      </c>
      <c r="I5" s="29" t="s">
        <v>31</v>
      </c>
      <c r="J5" s="29" t="s">
        <v>24</v>
      </c>
      <c r="K5" s="75">
        <v>42855</v>
      </c>
      <c r="L5" s="29">
        <v>10</v>
      </c>
      <c r="M5" s="29">
        <v>31794.88</v>
      </c>
      <c r="N5" s="29"/>
      <c r="O5" s="29">
        <v>9273.28</v>
      </c>
      <c r="P5" s="29"/>
    </row>
    <row r="6" ht="22" customHeight="1" spans="1:16">
      <c r="A6" s="29">
        <v>4</v>
      </c>
      <c r="B6" s="29" t="s">
        <v>32</v>
      </c>
      <c r="C6" s="29" t="s">
        <v>18</v>
      </c>
      <c r="D6" s="29" t="s">
        <v>19</v>
      </c>
      <c r="E6" s="29" t="s">
        <v>20</v>
      </c>
      <c r="F6" s="29" t="s">
        <v>26</v>
      </c>
      <c r="G6" s="29" t="s">
        <v>33</v>
      </c>
      <c r="H6" s="29">
        <v>10</v>
      </c>
      <c r="I6" s="29" t="s">
        <v>28</v>
      </c>
      <c r="J6" s="29" t="s">
        <v>34</v>
      </c>
      <c r="K6" s="75">
        <v>41759</v>
      </c>
      <c r="L6" s="29">
        <v>10</v>
      </c>
      <c r="M6" s="29">
        <v>8119.66</v>
      </c>
      <c r="N6" s="29"/>
      <c r="O6" s="29">
        <v>1623.92</v>
      </c>
      <c r="P6" s="29"/>
    </row>
    <row r="7" ht="22" customHeight="1" spans="1:16">
      <c r="A7" s="29">
        <v>5</v>
      </c>
      <c r="B7" s="29" t="s">
        <v>35</v>
      </c>
      <c r="C7" s="29" t="s">
        <v>18</v>
      </c>
      <c r="D7" s="29" t="s">
        <v>19</v>
      </c>
      <c r="E7" s="29" t="s">
        <v>20</v>
      </c>
      <c r="F7" s="29" t="s">
        <v>26</v>
      </c>
      <c r="G7" s="29" t="s">
        <v>36</v>
      </c>
      <c r="H7" s="29">
        <v>4</v>
      </c>
      <c r="I7" s="29" t="s">
        <v>28</v>
      </c>
      <c r="J7" s="29" t="s">
        <v>34</v>
      </c>
      <c r="K7" s="75">
        <v>41973</v>
      </c>
      <c r="L7" s="29">
        <v>10</v>
      </c>
      <c r="M7" s="29">
        <v>17526.2</v>
      </c>
      <c r="N7" s="29"/>
      <c r="O7" s="29">
        <v>6864.43</v>
      </c>
      <c r="P7" s="29"/>
    </row>
    <row r="8" ht="22" customHeight="1" spans="1:16">
      <c r="A8" s="58" t="s">
        <v>37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76"/>
      <c r="O8" s="29">
        <f>SUM(O3:O7)</f>
        <v>78017.71</v>
      </c>
      <c r="P8" s="29"/>
    </row>
    <row r="9" ht="22" customHeight="1" spans="1:6">
      <c r="A9" s="22" t="s">
        <v>38</v>
      </c>
      <c r="B9" s="22"/>
      <c r="C9" s="22"/>
      <c r="D9" s="22"/>
      <c r="E9" s="22"/>
      <c r="F9" s="22"/>
    </row>
    <row r="10" ht="22" customHeight="1"/>
    <row r="11" ht="22" customHeight="1"/>
    <row r="12" ht="22" customHeight="1"/>
    <row r="13" ht="22" customHeight="1"/>
  </sheetData>
  <mergeCells count="3">
    <mergeCell ref="A1:P1"/>
    <mergeCell ref="A8:N8"/>
    <mergeCell ref="A9:F9"/>
  </mergeCells>
  <dataValidations count="1">
    <dataValidation type="list" allowBlank="1" showInputMessage="1" showErrorMessage="1" sqref="I2">
      <formula1>"房屋建筑物、机器设备、电子设备、其他资产-"</formula1>
    </dataValidation>
  </dataValidations>
  <pageMargins left="0.236111111111111" right="0.19652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topLeftCell="A11" workbookViewId="0">
      <selection activeCell="J21" sqref="J21"/>
    </sheetView>
  </sheetViews>
  <sheetFormatPr defaultColWidth="9" defaultRowHeight="13.5"/>
  <cols>
    <col min="1" max="1" width="4.75" style="47" customWidth="1"/>
    <col min="2" max="3" width="5.5" style="47" customWidth="1"/>
    <col min="4" max="4" width="13.75" style="47" customWidth="1"/>
    <col min="5" max="5" width="27.875" style="47" customWidth="1"/>
    <col min="6" max="6" width="7.5" style="47" customWidth="1"/>
    <col min="7" max="7" width="11.5" style="47" customWidth="1"/>
    <col min="8" max="8" width="23.625" style="47" customWidth="1"/>
    <col min="9" max="9" width="9.125" style="47" customWidth="1"/>
    <col min="10" max="10" width="9" style="47" customWidth="1"/>
    <col min="11" max="11" width="9.375" style="47" customWidth="1"/>
    <col min="12" max="13" width="9" style="47"/>
    <col min="14" max="14" width="11.5" style="47"/>
    <col min="15" max="15" width="9" style="47"/>
    <col min="16" max="16" width="11.625" style="47"/>
    <col min="17" max="17" width="9" style="47"/>
    <col min="18" max="18" width="10.375" style="47"/>
    <col min="19" max="19" width="9" style="47"/>
    <col min="20" max="20" width="9.375" style="47"/>
    <col min="21" max="16384" width="9" style="47"/>
  </cols>
  <sheetData>
    <row r="1" s="47" customFormat="1" ht="30" hidden="1" customHeight="1" spans="1:1">
      <c r="A1" s="47" t="s">
        <v>39</v>
      </c>
    </row>
    <row r="2" s="54" customFormat="1" ht="57" hidden="1" spans="1:35">
      <c r="A2" s="55" t="s">
        <v>1</v>
      </c>
      <c r="B2" s="56" t="s">
        <v>2</v>
      </c>
      <c r="C2" s="56" t="s">
        <v>40</v>
      </c>
      <c r="D2" s="56" t="s">
        <v>41</v>
      </c>
      <c r="E2" s="56" t="s">
        <v>4</v>
      </c>
      <c r="F2" s="56" t="s">
        <v>5</v>
      </c>
      <c r="G2" s="56" t="s">
        <v>42</v>
      </c>
      <c r="H2" s="56" t="s">
        <v>6</v>
      </c>
      <c r="I2" s="56" t="s">
        <v>43</v>
      </c>
      <c r="J2" s="61" t="s">
        <v>7</v>
      </c>
      <c r="K2" s="61" t="s">
        <v>8</v>
      </c>
      <c r="L2" s="61" t="s">
        <v>9</v>
      </c>
      <c r="M2" s="61" t="s">
        <v>10</v>
      </c>
      <c r="N2" s="61" t="s">
        <v>11</v>
      </c>
      <c r="O2" s="62" t="s">
        <v>12</v>
      </c>
      <c r="P2" s="63" t="s">
        <v>13</v>
      </c>
      <c r="Q2" s="70" t="s">
        <v>14</v>
      </c>
      <c r="R2" s="70" t="s">
        <v>15</v>
      </c>
      <c r="S2" s="71" t="s">
        <v>44</v>
      </c>
      <c r="T2" s="72"/>
      <c r="U2" s="72"/>
      <c r="V2" s="72"/>
      <c r="W2" s="72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="47" customFormat="1" ht="22" hidden="1" customHeight="1" spans="1:19">
      <c r="A3" s="29">
        <v>1</v>
      </c>
      <c r="B3" s="77" t="s">
        <v>45</v>
      </c>
      <c r="C3" s="29"/>
      <c r="D3" s="29" t="s">
        <v>46</v>
      </c>
      <c r="E3" s="29" t="s">
        <v>47</v>
      </c>
      <c r="F3" s="29" t="s">
        <v>20</v>
      </c>
      <c r="G3" s="29" t="s">
        <v>48</v>
      </c>
      <c r="H3" s="29" t="s">
        <v>49</v>
      </c>
      <c r="I3" s="29" t="s">
        <v>50</v>
      </c>
      <c r="J3" s="78" t="s">
        <v>51</v>
      </c>
      <c r="K3" s="64">
        <v>1</v>
      </c>
      <c r="L3" s="29" t="s">
        <v>52</v>
      </c>
      <c r="M3" s="29" t="s">
        <v>24</v>
      </c>
      <c r="N3" s="50">
        <v>44006</v>
      </c>
      <c r="O3" s="64">
        <v>5</v>
      </c>
      <c r="P3" s="65">
        <v>53447.79</v>
      </c>
      <c r="Q3" s="65"/>
      <c r="R3" s="65">
        <v>26723.79</v>
      </c>
      <c r="S3" s="65"/>
    </row>
    <row r="4" s="47" customFormat="1" ht="22" hidden="1" customHeight="1" spans="1:19">
      <c r="A4" s="29">
        <v>2</v>
      </c>
      <c r="B4" s="77" t="s">
        <v>45</v>
      </c>
      <c r="C4" s="29"/>
      <c r="D4" s="29" t="s">
        <v>46</v>
      </c>
      <c r="E4" s="29" t="s">
        <v>47</v>
      </c>
      <c r="F4" s="29" t="s">
        <v>20</v>
      </c>
      <c r="G4" s="29" t="s">
        <v>48</v>
      </c>
      <c r="H4" s="29" t="s">
        <v>49</v>
      </c>
      <c r="I4" s="29" t="s">
        <v>50</v>
      </c>
      <c r="J4" s="78" t="s">
        <v>53</v>
      </c>
      <c r="K4" s="66"/>
      <c r="L4" s="29" t="s">
        <v>52</v>
      </c>
      <c r="M4" s="29" t="s">
        <v>24</v>
      </c>
      <c r="N4" s="50">
        <v>44006</v>
      </c>
      <c r="O4" s="66"/>
      <c r="P4" s="67"/>
      <c r="Q4" s="67"/>
      <c r="R4" s="67"/>
      <c r="S4" s="67"/>
    </row>
    <row r="5" s="47" customFormat="1" ht="22" hidden="1" customHeight="1" spans="1:19">
      <c r="A5" s="29">
        <v>3</v>
      </c>
      <c r="B5" s="79" t="s">
        <v>54</v>
      </c>
      <c r="C5" s="29"/>
      <c r="D5" s="29" t="s">
        <v>46</v>
      </c>
      <c r="E5" s="29" t="s">
        <v>47</v>
      </c>
      <c r="F5" s="29" t="s">
        <v>20</v>
      </c>
      <c r="G5" s="29" t="s">
        <v>48</v>
      </c>
      <c r="H5" s="29" t="s">
        <v>49</v>
      </c>
      <c r="I5" s="29" t="s">
        <v>50</v>
      </c>
      <c r="J5" s="78" t="s">
        <v>55</v>
      </c>
      <c r="K5" s="64">
        <v>1</v>
      </c>
      <c r="L5" s="29" t="s">
        <v>52</v>
      </c>
      <c r="M5" s="29" t="s">
        <v>24</v>
      </c>
      <c r="N5" s="50">
        <v>44006</v>
      </c>
      <c r="O5" s="64">
        <v>5</v>
      </c>
      <c r="P5" s="65">
        <v>57758.41</v>
      </c>
      <c r="Q5" s="65"/>
      <c r="R5" s="65">
        <v>28879.21</v>
      </c>
      <c r="S5" s="65"/>
    </row>
    <row r="6" s="47" customFormat="1" ht="22" hidden="1" customHeight="1" spans="1:19">
      <c r="A6" s="29">
        <v>4</v>
      </c>
      <c r="B6" s="79" t="s">
        <v>54</v>
      </c>
      <c r="C6" s="29"/>
      <c r="D6" s="29" t="s">
        <v>46</v>
      </c>
      <c r="E6" s="29" t="s">
        <v>47</v>
      </c>
      <c r="F6" s="29" t="s">
        <v>20</v>
      </c>
      <c r="G6" s="29" t="s">
        <v>48</v>
      </c>
      <c r="H6" s="29" t="s">
        <v>49</v>
      </c>
      <c r="I6" s="29" t="s">
        <v>50</v>
      </c>
      <c r="J6" s="78" t="s">
        <v>56</v>
      </c>
      <c r="K6" s="66"/>
      <c r="L6" s="29" t="s">
        <v>52</v>
      </c>
      <c r="M6" s="29" t="s">
        <v>24</v>
      </c>
      <c r="N6" s="50">
        <v>44006</v>
      </c>
      <c r="O6" s="66"/>
      <c r="P6" s="67"/>
      <c r="Q6" s="67"/>
      <c r="R6" s="67"/>
      <c r="S6" s="67"/>
    </row>
    <row r="7" s="47" customFormat="1" ht="22" hidden="1" customHeight="1" spans="1:19">
      <c r="A7" s="29">
        <v>5</v>
      </c>
      <c r="B7" s="79" t="s">
        <v>57</v>
      </c>
      <c r="C7" s="29"/>
      <c r="D7" s="29" t="s">
        <v>46</v>
      </c>
      <c r="E7" s="29" t="s">
        <v>47</v>
      </c>
      <c r="F7" s="29" t="s">
        <v>20</v>
      </c>
      <c r="G7" s="29" t="s">
        <v>48</v>
      </c>
      <c r="H7" s="29" t="s">
        <v>49</v>
      </c>
      <c r="I7" s="29" t="s">
        <v>50</v>
      </c>
      <c r="J7" s="13" t="s">
        <v>58</v>
      </c>
      <c r="K7" s="29">
        <v>1</v>
      </c>
      <c r="L7" s="29" t="s">
        <v>52</v>
      </c>
      <c r="M7" s="29" t="s">
        <v>24</v>
      </c>
      <c r="N7" s="50">
        <v>44006</v>
      </c>
      <c r="O7" s="29">
        <v>5</v>
      </c>
      <c r="P7" s="32">
        <v>31896.46</v>
      </c>
      <c r="Q7" s="29"/>
      <c r="R7" s="69">
        <v>15948.16</v>
      </c>
      <c r="S7" s="29"/>
    </row>
    <row r="8" s="47" customFormat="1" ht="22" hidden="1" customHeight="1" spans="1:19">
      <c r="A8" s="29">
        <v>6</v>
      </c>
      <c r="B8" s="79" t="s">
        <v>59</v>
      </c>
      <c r="C8" s="29"/>
      <c r="D8" s="29" t="s">
        <v>46</v>
      </c>
      <c r="E8" s="29" t="s">
        <v>47</v>
      </c>
      <c r="F8" s="29" t="s">
        <v>20</v>
      </c>
      <c r="G8" s="29" t="s">
        <v>48</v>
      </c>
      <c r="H8" s="29" t="s">
        <v>49</v>
      </c>
      <c r="I8" s="29" t="s">
        <v>50</v>
      </c>
      <c r="J8" s="13" t="s">
        <v>60</v>
      </c>
      <c r="K8" s="29">
        <v>1</v>
      </c>
      <c r="L8" s="29" t="s">
        <v>52</v>
      </c>
      <c r="M8" s="29" t="s">
        <v>24</v>
      </c>
      <c r="N8" s="50">
        <v>44006</v>
      </c>
      <c r="O8" s="29">
        <v>5</v>
      </c>
      <c r="P8" s="32">
        <v>24138.05</v>
      </c>
      <c r="Q8" s="29"/>
      <c r="R8" s="69">
        <v>12069.05</v>
      </c>
      <c r="S8" s="29"/>
    </row>
    <row r="9" s="47" customFormat="1" ht="22" hidden="1" customHeight="1" spans="1:19">
      <c r="A9" s="29">
        <v>7</v>
      </c>
      <c r="B9" s="79" t="s">
        <v>61</v>
      </c>
      <c r="C9" s="29"/>
      <c r="D9" s="29" t="s">
        <v>46</v>
      </c>
      <c r="E9" s="29" t="s">
        <v>47</v>
      </c>
      <c r="F9" s="29" t="s">
        <v>20</v>
      </c>
      <c r="G9" s="29" t="s">
        <v>48</v>
      </c>
      <c r="H9" s="29" t="s">
        <v>49</v>
      </c>
      <c r="I9" s="29" t="s">
        <v>50</v>
      </c>
      <c r="J9" s="13" t="s">
        <v>62</v>
      </c>
      <c r="K9" s="29">
        <v>1</v>
      </c>
      <c r="L9" s="29" t="s">
        <v>52</v>
      </c>
      <c r="M9" s="29" t="s">
        <v>24</v>
      </c>
      <c r="N9" s="50">
        <v>44006</v>
      </c>
      <c r="O9" s="29">
        <v>5</v>
      </c>
      <c r="P9" s="32">
        <v>44827.43</v>
      </c>
      <c r="Q9" s="29"/>
      <c r="R9" s="69">
        <v>22413.83</v>
      </c>
      <c r="S9" s="29"/>
    </row>
    <row r="10" s="47" customFormat="1" ht="22" hidden="1" customHeight="1" spans="1:19">
      <c r="A10" s="58" t="s">
        <v>37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8">
        <f>SUM(P3:P9)</f>
        <v>212068.14</v>
      </c>
      <c r="Q10" s="74"/>
      <c r="R10" s="29">
        <f>SUM(R3:R9)</f>
        <v>106034.04</v>
      </c>
      <c r="S10" s="29"/>
    </row>
    <row r="11" ht="40" customHeight="1" spans="1:13">
      <c r="A11" s="1" t="s">
        <v>63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ht="28.5" spans="1:13">
      <c r="A12" s="2" t="s">
        <v>1</v>
      </c>
      <c r="B12" s="2" t="s">
        <v>64</v>
      </c>
      <c r="C12" s="2"/>
      <c r="D12" s="2" t="s">
        <v>65</v>
      </c>
      <c r="E12" s="2" t="s">
        <v>66</v>
      </c>
      <c r="F12" s="2" t="s">
        <v>8</v>
      </c>
      <c r="G12" s="2" t="s">
        <v>67</v>
      </c>
      <c r="H12" s="2" t="s">
        <v>68</v>
      </c>
      <c r="I12" s="2" t="s">
        <v>69</v>
      </c>
      <c r="J12" s="23" t="s">
        <v>15</v>
      </c>
      <c r="K12" s="43" t="s">
        <v>11</v>
      </c>
      <c r="L12" s="25" t="s">
        <v>70</v>
      </c>
      <c r="M12" s="23" t="s">
        <v>71</v>
      </c>
    </row>
    <row r="13" ht="28" customHeight="1" spans="1:13">
      <c r="A13" s="5">
        <v>1</v>
      </c>
      <c r="B13" s="3" t="s">
        <v>72</v>
      </c>
      <c r="C13" s="3" t="s">
        <v>73</v>
      </c>
      <c r="D13" s="77" t="s">
        <v>45</v>
      </c>
      <c r="E13" s="80" t="s">
        <v>74</v>
      </c>
      <c r="F13" s="29">
        <v>1</v>
      </c>
      <c r="G13" s="12" t="s">
        <v>75</v>
      </c>
      <c r="H13" s="78" t="s">
        <v>51</v>
      </c>
      <c r="I13" s="44">
        <v>53447.79</v>
      </c>
      <c r="J13" s="44">
        <v>26723.79</v>
      </c>
      <c r="K13" s="50">
        <v>44006</v>
      </c>
      <c r="L13" s="29"/>
      <c r="M13" s="29"/>
    </row>
    <row r="14" ht="28" customHeight="1" spans="1:14">
      <c r="A14" s="5">
        <v>2</v>
      </c>
      <c r="B14" s="3" t="s">
        <v>72</v>
      </c>
      <c r="C14" s="3" t="s">
        <v>73</v>
      </c>
      <c r="D14" s="77" t="s">
        <v>45</v>
      </c>
      <c r="E14" s="60"/>
      <c r="F14" s="29"/>
      <c r="G14" s="12" t="s">
        <v>76</v>
      </c>
      <c r="H14" s="78" t="s">
        <v>53</v>
      </c>
      <c r="I14" s="44"/>
      <c r="J14" s="44"/>
      <c r="K14" s="50">
        <v>44006</v>
      </c>
      <c r="L14" s="29"/>
      <c r="M14" s="29"/>
      <c r="N14" s="47">
        <f>I13-J13</f>
        <v>26724</v>
      </c>
    </row>
    <row r="15" ht="28" customHeight="1" spans="1:13">
      <c r="A15" s="5">
        <v>3</v>
      </c>
      <c r="B15" s="3" t="s">
        <v>72</v>
      </c>
      <c r="C15" s="3" t="s">
        <v>73</v>
      </c>
      <c r="D15" s="77" t="s">
        <v>54</v>
      </c>
      <c r="E15" s="80" t="s">
        <v>77</v>
      </c>
      <c r="F15" s="29">
        <v>1</v>
      </c>
      <c r="G15" s="12" t="s">
        <v>78</v>
      </c>
      <c r="H15" s="78" t="s">
        <v>55</v>
      </c>
      <c r="I15" s="44">
        <v>57758.41</v>
      </c>
      <c r="J15" s="44">
        <v>28879.21</v>
      </c>
      <c r="K15" s="50">
        <v>44006</v>
      </c>
      <c r="L15" s="29"/>
      <c r="M15" s="29"/>
    </row>
    <row r="16" ht="28" customHeight="1" spans="1:14">
      <c r="A16" s="5">
        <v>4</v>
      </c>
      <c r="B16" s="3" t="s">
        <v>72</v>
      </c>
      <c r="C16" s="3" t="s">
        <v>73</v>
      </c>
      <c r="D16" s="77" t="s">
        <v>54</v>
      </c>
      <c r="E16" s="60"/>
      <c r="F16" s="29"/>
      <c r="G16" s="12" t="s">
        <v>79</v>
      </c>
      <c r="H16" s="78" t="s">
        <v>56</v>
      </c>
      <c r="I16" s="44"/>
      <c r="J16" s="44"/>
      <c r="K16" s="50">
        <v>44006</v>
      </c>
      <c r="L16" s="29"/>
      <c r="M16" s="29"/>
      <c r="N16" s="47">
        <f>I15-J15</f>
        <v>28879.2</v>
      </c>
    </row>
    <row r="17" ht="28" customHeight="1" spans="1:14">
      <c r="A17" s="5">
        <v>5</v>
      </c>
      <c r="B17" s="3" t="s">
        <v>72</v>
      </c>
      <c r="C17" s="3" t="s">
        <v>73</v>
      </c>
      <c r="D17" s="77" t="s">
        <v>57</v>
      </c>
      <c r="E17" s="13" t="s">
        <v>80</v>
      </c>
      <c r="F17" s="29">
        <v>1</v>
      </c>
      <c r="G17" s="12" t="s">
        <v>81</v>
      </c>
      <c r="H17" s="13" t="s">
        <v>58</v>
      </c>
      <c r="I17" s="32">
        <v>31896.46</v>
      </c>
      <c r="J17" s="69">
        <v>15948.16</v>
      </c>
      <c r="K17" s="50">
        <v>44006</v>
      </c>
      <c r="L17" s="29"/>
      <c r="M17" s="29"/>
      <c r="N17" s="47">
        <f>I17-J17</f>
        <v>15948.3</v>
      </c>
    </row>
    <row r="18" ht="28" customHeight="1" spans="1:14">
      <c r="A18" s="5">
        <v>6</v>
      </c>
      <c r="B18" s="3" t="s">
        <v>72</v>
      </c>
      <c r="C18" s="3" t="s">
        <v>73</v>
      </c>
      <c r="D18" s="77" t="s">
        <v>59</v>
      </c>
      <c r="E18" s="13" t="s">
        <v>82</v>
      </c>
      <c r="F18" s="29">
        <v>1</v>
      </c>
      <c r="G18" s="12" t="s">
        <v>83</v>
      </c>
      <c r="H18" s="13" t="s">
        <v>60</v>
      </c>
      <c r="I18" s="32">
        <v>24138.05</v>
      </c>
      <c r="J18" s="69">
        <v>12069.05</v>
      </c>
      <c r="K18" s="50">
        <v>44006</v>
      </c>
      <c r="L18" s="29"/>
      <c r="M18" s="29"/>
      <c r="N18" s="47">
        <f>I18-J18</f>
        <v>12069</v>
      </c>
    </row>
    <row r="19" ht="28" customHeight="1" spans="1:14">
      <c r="A19" s="5">
        <v>7</v>
      </c>
      <c r="B19" s="3" t="s">
        <v>72</v>
      </c>
      <c r="C19" s="3" t="s">
        <v>73</v>
      </c>
      <c r="D19" s="77" t="s">
        <v>61</v>
      </c>
      <c r="E19" s="13" t="s">
        <v>84</v>
      </c>
      <c r="F19" s="29">
        <v>1</v>
      </c>
      <c r="G19" s="12" t="s">
        <v>85</v>
      </c>
      <c r="H19" s="13" t="s">
        <v>62</v>
      </c>
      <c r="I19" s="32">
        <v>44827.43</v>
      </c>
      <c r="J19" s="69">
        <v>22413.83</v>
      </c>
      <c r="K19" s="50">
        <v>44006</v>
      </c>
      <c r="L19" s="29"/>
      <c r="M19" s="29"/>
      <c r="N19" s="47">
        <f>I19-J19</f>
        <v>22413.6</v>
      </c>
    </row>
    <row r="20" ht="27" customHeight="1" spans="1:13">
      <c r="A20" s="29" t="s">
        <v>37</v>
      </c>
      <c r="B20" s="29"/>
      <c r="C20" s="29"/>
      <c r="D20" s="29"/>
      <c r="E20" s="29"/>
      <c r="F20" s="29"/>
      <c r="G20" s="29"/>
      <c r="H20" s="29"/>
      <c r="I20" s="29">
        <f>SUM(I13:I19)</f>
        <v>212068.14</v>
      </c>
      <c r="J20" s="29">
        <f>SUM(J13:J19)</f>
        <v>106034.04</v>
      </c>
      <c r="K20" s="29"/>
      <c r="L20" s="29"/>
      <c r="M20" s="29"/>
    </row>
    <row r="21" ht="29" customHeight="1" spans="1:6">
      <c r="A21" s="22" t="s">
        <v>38</v>
      </c>
      <c r="B21" s="22"/>
      <c r="C21" s="22"/>
      <c r="D21" s="22"/>
      <c r="E21" s="22"/>
      <c r="F21" s="22"/>
    </row>
  </sheetData>
  <mergeCells count="27">
    <mergeCell ref="A1:S1"/>
    <mergeCell ref="A10:O10"/>
    <mergeCell ref="A11:M11"/>
    <mergeCell ref="B12:C12"/>
    <mergeCell ref="A20:H20"/>
    <mergeCell ref="K20:M20"/>
    <mergeCell ref="A21:F21"/>
    <mergeCell ref="E13:E14"/>
    <mergeCell ref="E15:E16"/>
    <mergeCell ref="F13:F14"/>
    <mergeCell ref="F15:F16"/>
    <mergeCell ref="I13:I14"/>
    <mergeCell ref="I15:I16"/>
    <mergeCell ref="J13:J14"/>
    <mergeCell ref="J15:J16"/>
    <mergeCell ref="K3:K4"/>
    <mergeCell ref="K5:K6"/>
    <mergeCell ref="O3:O4"/>
    <mergeCell ref="O5:O6"/>
    <mergeCell ref="P3:P4"/>
    <mergeCell ref="P5:P6"/>
    <mergeCell ref="Q3:Q4"/>
    <mergeCell ref="Q5:Q6"/>
    <mergeCell ref="R3:R4"/>
    <mergeCell ref="R5:R6"/>
    <mergeCell ref="S3:S4"/>
    <mergeCell ref="S5:S6"/>
  </mergeCells>
  <dataValidations count="1">
    <dataValidation type="list" allowBlank="1" showInputMessage="1" showErrorMessage="1" sqref="L2">
      <formula1>"房屋建筑物、机器设备、电子设备、其他资产-"</formula1>
    </dataValidation>
  </dataValidations>
  <pageMargins left="0.314583333333333" right="0.236111111111111" top="0.511805555555556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14" sqref="I14"/>
    </sheetView>
  </sheetViews>
  <sheetFormatPr defaultColWidth="9" defaultRowHeight="13.5"/>
  <cols>
    <col min="1" max="1" width="5.375" customWidth="1"/>
    <col min="2" max="2" width="10.375" customWidth="1"/>
    <col min="3" max="3" width="6.375" customWidth="1"/>
    <col min="4" max="4" width="12.875" customWidth="1"/>
    <col min="5" max="5" width="12.625" customWidth="1"/>
    <col min="6" max="6" width="5.125" customWidth="1"/>
    <col min="7" max="7" width="11.5" customWidth="1"/>
    <col min="8" max="8" width="25.625" customWidth="1"/>
    <col min="9" max="9" width="17.125" customWidth="1"/>
    <col min="10" max="10" width="9.375" customWidth="1"/>
    <col min="11" max="11" width="9.39166666666667" customWidth="1"/>
    <col min="12" max="12" width="8.76666666666667" customWidth="1"/>
    <col min="13" max="13" width="9.25833333333333" customWidth="1"/>
    <col min="14" max="14" width="12.625"/>
  </cols>
  <sheetData>
    <row r="1" ht="27" customHeight="1" spans="1:13">
      <c r="A1" s="37" t="s">
        <v>86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="36" customFormat="1" ht="33" customHeight="1" spans="1:13">
      <c r="A2" s="2" t="s">
        <v>1</v>
      </c>
      <c r="B2" s="2" t="s">
        <v>64</v>
      </c>
      <c r="C2" s="2"/>
      <c r="D2" s="2" t="s">
        <v>65</v>
      </c>
      <c r="E2" s="2" t="s">
        <v>66</v>
      </c>
      <c r="F2" s="2" t="s">
        <v>8</v>
      </c>
      <c r="G2" s="2" t="s">
        <v>67</v>
      </c>
      <c r="H2" s="2" t="s">
        <v>68</v>
      </c>
      <c r="I2" s="2" t="s">
        <v>69</v>
      </c>
      <c r="J2" s="23" t="s">
        <v>15</v>
      </c>
      <c r="K2" s="43" t="s">
        <v>11</v>
      </c>
      <c r="L2" s="25" t="s">
        <v>70</v>
      </c>
      <c r="M2" s="23" t="s">
        <v>71</v>
      </c>
    </row>
    <row r="3" ht="24" customHeight="1" spans="1:14">
      <c r="A3" s="5">
        <v>1</v>
      </c>
      <c r="B3" s="3" t="s">
        <v>72</v>
      </c>
      <c r="C3" s="3" t="s">
        <v>73</v>
      </c>
      <c r="D3" s="77" t="s">
        <v>87</v>
      </c>
      <c r="E3" s="39" t="s">
        <v>88</v>
      </c>
      <c r="F3" s="5">
        <v>1</v>
      </c>
      <c r="G3" s="40" t="s">
        <v>89</v>
      </c>
      <c r="H3" s="41" t="s">
        <v>90</v>
      </c>
      <c r="I3" s="44">
        <v>1116</v>
      </c>
      <c r="J3" s="3">
        <v>818.4</v>
      </c>
      <c r="K3" s="45">
        <v>44926</v>
      </c>
      <c r="L3" s="41"/>
      <c r="M3" s="41"/>
      <c r="N3" s="46">
        <f>I3-J3</f>
        <v>297.6</v>
      </c>
    </row>
    <row r="4" ht="24" customHeight="1" spans="1:14">
      <c r="A4" s="5">
        <v>2</v>
      </c>
      <c r="B4" s="3" t="s">
        <v>72</v>
      </c>
      <c r="C4" s="3" t="s">
        <v>73</v>
      </c>
      <c r="D4" s="77" t="s">
        <v>91</v>
      </c>
      <c r="E4" s="39" t="s">
        <v>88</v>
      </c>
      <c r="F4" s="5">
        <v>2</v>
      </c>
      <c r="G4" s="40" t="s">
        <v>92</v>
      </c>
      <c r="H4" s="41" t="s">
        <v>93</v>
      </c>
      <c r="I4" s="44">
        <v>2232</v>
      </c>
      <c r="J4" s="3">
        <v>1636.8</v>
      </c>
      <c r="K4" s="45">
        <v>44926</v>
      </c>
      <c r="L4" s="41"/>
      <c r="M4" s="41"/>
      <c r="N4" s="46">
        <f t="shared" ref="N4:N13" si="0">I4-J4</f>
        <v>595.2</v>
      </c>
    </row>
    <row r="5" ht="24" customHeight="1" spans="1:14">
      <c r="A5" s="5">
        <v>3</v>
      </c>
      <c r="B5" s="3" t="s">
        <v>72</v>
      </c>
      <c r="C5" s="3" t="s">
        <v>73</v>
      </c>
      <c r="D5" s="77" t="s">
        <v>94</v>
      </c>
      <c r="E5" s="39" t="s">
        <v>95</v>
      </c>
      <c r="F5" s="5">
        <v>1</v>
      </c>
      <c r="G5" s="40" t="s">
        <v>96</v>
      </c>
      <c r="H5" s="41" t="s">
        <v>97</v>
      </c>
      <c r="I5" s="47">
        <v>8689</v>
      </c>
      <c r="J5" s="48">
        <v>3041.17152445432</v>
      </c>
      <c r="K5" s="45">
        <v>43738</v>
      </c>
      <c r="L5" s="41"/>
      <c r="M5" s="41"/>
      <c r="N5" s="46">
        <f t="shared" si="0"/>
        <v>5647.82847554568</v>
      </c>
    </row>
    <row r="6" ht="24" customHeight="1" spans="1:14">
      <c r="A6" s="5">
        <v>4</v>
      </c>
      <c r="B6" s="3" t="s">
        <v>72</v>
      </c>
      <c r="C6" s="3" t="s">
        <v>73</v>
      </c>
      <c r="D6" s="42" t="s">
        <v>98</v>
      </c>
      <c r="E6" s="3" t="s">
        <v>99</v>
      </c>
      <c r="F6" s="5">
        <v>1</v>
      </c>
      <c r="G6" s="40" t="s">
        <v>100</v>
      </c>
      <c r="H6" s="41" t="s">
        <v>101</v>
      </c>
      <c r="I6" s="32">
        <v>41982.76</v>
      </c>
      <c r="J6" s="41">
        <v>14694.07</v>
      </c>
      <c r="K6" s="45">
        <v>43738</v>
      </c>
      <c r="L6" s="41"/>
      <c r="M6" s="41"/>
      <c r="N6" s="46">
        <f t="shared" si="0"/>
        <v>27288.69</v>
      </c>
    </row>
    <row r="7" ht="24" customHeight="1" spans="1:14">
      <c r="A7" s="5">
        <v>5</v>
      </c>
      <c r="B7" s="3" t="s">
        <v>72</v>
      </c>
      <c r="C7" s="3" t="s">
        <v>73</v>
      </c>
      <c r="D7" s="42" t="s">
        <v>102</v>
      </c>
      <c r="E7" s="3" t="s">
        <v>99</v>
      </c>
      <c r="F7" s="5">
        <v>1</v>
      </c>
      <c r="G7" s="40" t="s">
        <v>103</v>
      </c>
      <c r="H7" s="41" t="s">
        <v>104</v>
      </c>
      <c r="I7" s="32">
        <v>41982.76</v>
      </c>
      <c r="J7" s="41">
        <v>31487.11</v>
      </c>
      <c r="K7" s="45">
        <v>43738</v>
      </c>
      <c r="L7" s="41"/>
      <c r="M7" s="41"/>
      <c r="N7" s="46">
        <f t="shared" si="0"/>
        <v>10495.65</v>
      </c>
    </row>
    <row r="8" ht="24" customHeight="1" spans="1:14">
      <c r="A8" s="5">
        <v>6</v>
      </c>
      <c r="B8" s="3" t="s">
        <v>72</v>
      </c>
      <c r="C8" s="3" t="s">
        <v>73</v>
      </c>
      <c r="D8" s="42" t="s">
        <v>105</v>
      </c>
      <c r="E8" s="3" t="s">
        <v>99</v>
      </c>
      <c r="F8" s="5">
        <v>1</v>
      </c>
      <c r="G8" s="40" t="s">
        <v>106</v>
      </c>
      <c r="H8" s="41" t="s">
        <v>107</v>
      </c>
      <c r="I8" s="32">
        <v>24568.96</v>
      </c>
      <c r="J8" s="41">
        <v>8599.24</v>
      </c>
      <c r="K8" s="45">
        <v>43738</v>
      </c>
      <c r="L8" s="41"/>
      <c r="M8" s="41"/>
      <c r="N8" s="46">
        <f t="shared" si="0"/>
        <v>15969.72</v>
      </c>
    </row>
    <row r="9" ht="24" customHeight="1" spans="1:14">
      <c r="A9" s="5">
        <v>7</v>
      </c>
      <c r="B9" s="3" t="s">
        <v>72</v>
      </c>
      <c r="C9" s="3" t="s">
        <v>73</v>
      </c>
      <c r="D9" s="42" t="s">
        <v>108</v>
      </c>
      <c r="E9" s="3" t="s">
        <v>99</v>
      </c>
      <c r="F9" s="5">
        <v>1</v>
      </c>
      <c r="G9" s="40" t="s">
        <v>109</v>
      </c>
      <c r="H9" s="41" t="s">
        <v>110</v>
      </c>
      <c r="I9" s="32">
        <v>29310.35</v>
      </c>
      <c r="J9" s="41">
        <v>10258.46</v>
      </c>
      <c r="K9" s="45">
        <v>43738</v>
      </c>
      <c r="L9" s="41"/>
      <c r="M9" s="41"/>
      <c r="N9" s="46">
        <f t="shared" si="0"/>
        <v>19051.89</v>
      </c>
    </row>
    <row r="10" ht="24" customHeight="1" spans="1:14">
      <c r="A10" s="5">
        <v>8</v>
      </c>
      <c r="B10" s="3" t="s">
        <v>111</v>
      </c>
      <c r="C10" s="3" t="s">
        <v>112</v>
      </c>
      <c r="D10" s="42" t="s">
        <v>113</v>
      </c>
      <c r="E10" s="39" t="s">
        <v>88</v>
      </c>
      <c r="F10" s="5">
        <v>1</v>
      </c>
      <c r="G10" s="40" t="s">
        <v>114</v>
      </c>
      <c r="H10" s="41" t="s">
        <v>115</v>
      </c>
      <c r="I10" s="32">
        <v>6500</v>
      </c>
      <c r="J10" s="49">
        <v>5958.35</v>
      </c>
      <c r="K10" s="45">
        <v>44773</v>
      </c>
      <c r="L10" s="41"/>
      <c r="M10" s="41"/>
      <c r="N10" s="46">
        <f t="shared" si="0"/>
        <v>541.65</v>
      </c>
    </row>
    <row r="11" ht="24" customHeight="1" spans="1:14">
      <c r="A11" s="5">
        <v>9</v>
      </c>
      <c r="B11" s="3" t="s">
        <v>72</v>
      </c>
      <c r="C11" s="3" t="s">
        <v>112</v>
      </c>
      <c r="D11" s="42" t="s">
        <v>116</v>
      </c>
      <c r="E11" s="39" t="s">
        <v>88</v>
      </c>
      <c r="F11" s="5">
        <v>2</v>
      </c>
      <c r="G11" s="40"/>
      <c r="H11" s="41" t="s">
        <v>117</v>
      </c>
      <c r="I11" s="32">
        <v>4170</v>
      </c>
      <c r="J11" s="49">
        <v>3336</v>
      </c>
      <c r="K11" s="50">
        <v>45017</v>
      </c>
      <c r="L11" s="41"/>
      <c r="M11" s="41"/>
      <c r="N11" s="46">
        <f t="shared" si="0"/>
        <v>834</v>
      </c>
    </row>
    <row r="12" ht="24" customHeight="1" spans="1:14">
      <c r="A12" s="5">
        <v>10</v>
      </c>
      <c r="B12" s="3" t="s">
        <v>72</v>
      </c>
      <c r="C12" s="3" t="s">
        <v>73</v>
      </c>
      <c r="D12" s="42" t="s">
        <v>118</v>
      </c>
      <c r="E12" s="3" t="s">
        <v>99</v>
      </c>
      <c r="F12" s="5">
        <v>1</v>
      </c>
      <c r="G12" s="40" t="s">
        <v>119</v>
      </c>
      <c r="H12" s="41" t="s">
        <v>120</v>
      </c>
      <c r="I12" s="32">
        <v>2800</v>
      </c>
      <c r="J12" s="32">
        <v>2000</v>
      </c>
      <c r="K12" s="51">
        <v>45065</v>
      </c>
      <c r="L12" s="52"/>
      <c r="M12" s="52"/>
      <c r="N12" s="46">
        <f t="shared" si="0"/>
        <v>800</v>
      </c>
    </row>
    <row r="13" ht="24" customHeight="1" spans="1:14">
      <c r="A13" s="29" t="s">
        <v>37</v>
      </c>
      <c r="B13" s="29"/>
      <c r="C13" s="29"/>
      <c r="D13" s="29"/>
      <c r="E13" s="29"/>
      <c r="F13" s="29"/>
      <c r="G13" s="29"/>
      <c r="H13" s="29"/>
      <c r="I13" s="53">
        <f>SUM(I3:I12)</f>
        <v>163351.83</v>
      </c>
      <c r="J13" s="53">
        <f>SUM(J3:J12)</f>
        <v>81829.6015244543</v>
      </c>
      <c r="K13" s="29"/>
      <c r="L13" s="29"/>
      <c r="M13" s="29"/>
      <c r="N13" s="46">
        <f t="shared" si="0"/>
        <v>81522.2284755457</v>
      </c>
    </row>
    <row r="14" ht="24" customHeight="1" spans="1:6">
      <c r="A14" s="22" t="s">
        <v>38</v>
      </c>
      <c r="B14" s="22"/>
      <c r="C14" s="22"/>
      <c r="D14" s="22"/>
      <c r="E14" s="22"/>
      <c r="F14" s="22"/>
    </row>
  </sheetData>
  <mergeCells count="5">
    <mergeCell ref="A1:M1"/>
    <mergeCell ref="B2:C2"/>
    <mergeCell ref="A13:H13"/>
    <mergeCell ref="K13:M13"/>
    <mergeCell ref="A14:F14"/>
  </mergeCells>
  <pageMargins left="0.236111111111111" right="0.275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topLeftCell="A11" workbookViewId="0">
      <selection activeCell="I23" sqref="I23"/>
    </sheetView>
  </sheetViews>
  <sheetFormatPr defaultColWidth="9" defaultRowHeight="13.5"/>
  <cols>
    <col min="1" max="2" width="5.375" customWidth="1"/>
    <col min="3" max="3" width="5.125" customWidth="1"/>
    <col min="4" max="4" width="12.5" customWidth="1"/>
    <col min="5" max="5" width="28.375" customWidth="1"/>
    <col min="6" max="6" width="5.375" customWidth="1"/>
    <col min="7" max="7" width="8.75" customWidth="1"/>
    <col min="8" max="8" width="28.75" customWidth="1"/>
    <col min="9" max="9" width="9.25" customWidth="1"/>
    <col min="10" max="10" width="10.375" customWidth="1"/>
    <col min="11" max="11" width="8.875" customWidth="1"/>
    <col min="12" max="12" width="7.575" customWidth="1"/>
    <col min="14" max="14" width="12.625"/>
  </cols>
  <sheetData>
    <row r="1" ht="29" customHeight="1" spans="1:13">
      <c r="A1" s="1" t="s">
        <v>121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4.5" spans="1:13">
      <c r="A2" s="2" t="s">
        <v>1</v>
      </c>
      <c r="B2" s="2" t="s">
        <v>64</v>
      </c>
      <c r="C2" s="2"/>
      <c r="D2" s="3" t="s">
        <v>65</v>
      </c>
      <c r="E2" s="2" t="s">
        <v>66</v>
      </c>
      <c r="F2" s="2" t="s">
        <v>8</v>
      </c>
      <c r="G2" s="4" t="s">
        <v>122</v>
      </c>
      <c r="H2" s="2" t="s">
        <v>68</v>
      </c>
      <c r="I2" s="2" t="s">
        <v>69</v>
      </c>
      <c r="J2" s="23" t="s">
        <v>15</v>
      </c>
      <c r="K2" s="24" t="s">
        <v>123</v>
      </c>
      <c r="L2" s="25" t="s">
        <v>70</v>
      </c>
      <c r="M2" s="23" t="s">
        <v>71</v>
      </c>
    </row>
    <row r="3" ht="31" customHeight="1" spans="1:13">
      <c r="A3" s="5">
        <v>1</v>
      </c>
      <c r="B3" s="3" t="s">
        <v>72</v>
      </c>
      <c r="C3" s="3" t="s">
        <v>73</v>
      </c>
      <c r="D3" s="81" t="s">
        <v>124</v>
      </c>
      <c r="E3" s="6" t="s">
        <v>125</v>
      </c>
      <c r="F3" s="7">
        <v>1</v>
      </c>
      <c r="G3" s="8"/>
      <c r="H3" s="8" t="s">
        <v>126</v>
      </c>
      <c r="I3" s="26">
        <v>5276.11</v>
      </c>
      <c r="J3" s="27">
        <v>1846.45</v>
      </c>
      <c r="K3" s="28">
        <v>43732</v>
      </c>
      <c r="L3" s="29"/>
      <c r="M3" s="29"/>
    </row>
    <row r="4" ht="31" customHeight="1" spans="1:13">
      <c r="A4" s="5">
        <v>2</v>
      </c>
      <c r="B4" s="3" t="s">
        <v>72</v>
      </c>
      <c r="C4" s="3" t="s">
        <v>73</v>
      </c>
      <c r="D4" s="82" t="s">
        <v>127</v>
      </c>
      <c r="E4" s="82" t="s">
        <v>128</v>
      </c>
      <c r="F4" s="7">
        <v>1</v>
      </c>
      <c r="G4" s="10"/>
      <c r="H4" s="10"/>
      <c r="I4" s="30">
        <v>5818.58</v>
      </c>
      <c r="J4" s="27">
        <v>2036.36</v>
      </c>
      <c r="K4" s="31">
        <v>43732</v>
      </c>
      <c r="L4" s="29"/>
      <c r="M4" s="29"/>
    </row>
    <row r="5" ht="31" customHeight="1" spans="1:13">
      <c r="A5" s="5">
        <v>3</v>
      </c>
      <c r="B5" s="3" t="s">
        <v>72</v>
      </c>
      <c r="C5" s="3" t="s">
        <v>73</v>
      </c>
      <c r="D5" s="82" t="s">
        <v>129</v>
      </c>
      <c r="E5" s="82" t="s">
        <v>130</v>
      </c>
      <c r="F5" s="7">
        <v>1</v>
      </c>
      <c r="G5" s="11"/>
      <c r="H5" s="11"/>
      <c r="I5" s="30">
        <v>6051.33</v>
      </c>
      <c r="J5" s="27">
        <v>2117.79</v>
      </c>
      <c r="K5" s="31">
        <v>43732</v>
      </c>
      <c r="L5" s="29"/>
      <c r="M5" s="29"/>
    </row>
    <row r="6" ht="31" customHeight="1" spans="1:13">
      <c r="A6" s="5">
        <v>4</v>
      </c>
      <c r="B6" s="3" t="s">
        <v>72</v>
      </c>
      <c r="C6" s="3" t="s">
        <v>73</v>
      </c>
      <c r="D6" s="82" t="s">
        <v>131</v>
      </c>
      <c r="E6" s="82" t="s">
        <v>132</v>
      </c>
      <c r="F6" s="7">
        <v>1</v>
      </c>
      <c r="G6" s="8"/>
      <c r="H6" s="8" t="s">
        <v>133</v>
      </c>
      <c r="I6" s="30">
        <v>21723.9</v>
      </c>
      <c r="J6" s="27">
        <v>7603.56</v>
      </c>
      <c r="K6" s="31">
        <v>43732</v>
      </c>
      <c r="L6" s="29"/>
      <c r="M6" s="29"/>
    </row>
    <row r="7" ht="31" customHeight="1" spans="1:13">
      <c r="A7" s="5">
        <v>5</v>
      </c>
      <c r="B7" s="3" t="s">
        <v>72</v>
      </c>
      <c r="C7" s="3" t="s">
        <v>73</v>
      </c>
      <c r="D7" s="82" t="s">
        <v>134</v>
      </c>
      <c r="E7" s="82" t="s">
        <v>135</v>
      </c>
      <c r="F7" s="7">
        <v>1</v>
      </c>
      <c r="G7" s="10"/>
      <c r="H7" s="10"/>
      <c r="I7" s="30">
        <v>35690.26</v>
      </c>
      <c r="J7" s="27">
        <v>12491.5</v>
      </c>
      <c r="K7" s="31">
        <v>43732</v>
      </c>
      <c r="L7" s="29"/>
      <c r="M7" s="29"/>
    </row>
    <row r="8" ht="31" customHeight="1" spans="1:13">
      <c r="A8" s="5">
        <v>6</v>
      </c>
      <c r="B8" s="3" t="s">
        <v>72</v>
      </c>
      <c r="C8" s="3" t="s">
        <v>73</v>
      </c>
      <c r="D8" s="82" t="s">
        <v>136</v>
      </c>
      <c r="E8" s="82" t="s">
        <v>137</v>
      </c>
      <c r="F8" s="7">
        <v>1</v>
      </c>
      <c r="G8" s="11"/>
      <c r="H8" s="11"/>
      <c r="I8" s="30">
        <v>14897.34</v>
      </c>
      <c r="J8" s="27">
        <v>5214.42</v>
      </c>
      <c r="K8" s="31">
        <v>43732</v>
      </c>
      <c r="L8" s="29"/>
      <c r="M8" s="29"/>
    </row>
    <row r="9" ht="31" customHeight="1" spans="1:13">
      <c r="A9" s="5">
        <v>7</v>
      </c>
      <c r="B9" s="3" t="s">
        <v>72</v>
      </c>
      <c r="C9" s="3" t="s">
        <v>73</v>
      </c>
      <c r="D9" s="82" t="s">
        <v>138</v>
      </c>
      <c r="E9" s="82" t="s">
        <v>139</v>
      </c>
      <c r="F9" s="7">
        <v>1</v>
      </c>
      <c r="G9" s="8"/>
      <c r="H9" s="8" t="s">
        <v>140</v>
      </c>
      <c r="I9" s="32">
        <v>4310.62</v>
      </c>
      <c r="J9" s="33">
        <v>1508.86</v>
      </c>
      <c r="K9" s="34">
        <v>43732</v>
      </c>
      <c r="L9" s="29"/>
      <c r="M9" s="29"/>
    </row>
    <row r="10" ht="31" customHeight="1" spans="1:13">
      <c r="A10" s="5">
        <v>8</v>
      </c>
      <c r="B10" s="3" t="s">
        <v>72</v>
      </c>
      <c r="C10" s="3" t="s">
        <v>73</v>
      </c>
      <c r="D10" s="82" t="s">
        <v>141</v>
      </c>
      <c r="E10" s="82" t="s">
        <v>142</v>
      </c>
      <c r="F10" s="7">
        <v>1</v>
      </c>
      <c r="G10" s="10"/>
      <c r="H10" s="10"/>
      <c r="I10" s="32">
        <v>10784.07</v>
      </c>
      <c r="J10" s="33">
        <v>3774.6</v>
      </c>
      <c r="K10" s="34">
        <v>43732</v>
      </c>
      <c r="L10" s="29"/>
      <c r="M10" s="29"/>
    </row>
    <row r="11" ht="31" customHeight="1" spans="1:13">
      <c r="A11" s="5">
        <v>9</v>
      </c>
      <c r="B11" s="3" t="s">
        <v>72</v>
      </c>
      <c r="C11" s="3" t="s">
        <v>73</v>
      </c>
      <c r="D11" s="82" t="s">
        <v>143</v>
      </c>
      <c r="E11" s="82" t="s">
        <v>144</v>
      </c>
      <c r="F11" s="7">
        <v>1</v>
      </c>
      <c r="G11" s="11"/>
      <c r="H11" s="11"/>
      <c r="I11" s="32">
        <v>5698.23</v>
      </c>
      <c r="J11" s="33">
        <v>1994.4</v>
      </c>
      <c r="K11" s="34">
        <v>43732</v>
      </c>
      <c r="L11" s="29"/>
      <c r="M11" s="29"/>
    </row>
    <row r="12" ht="31" customHeight="1" spans="1:13">
      <c r="A12" s="5">
        <v>10</v>
      </c>
      <c r="B12" s="3" t="s">
        <v>72</v>
      </c>
      <c r="C12" s="3" t="s">
        <v>73</v>
      </c>
      <c r="D12" s="82" t="s">
        <v>145</v>
      </c>
      <c r="E12" s="82" t="s">
        <v>146</v>
      </c>
      <c r="F12" s="7">
        <v>1</v>
      </c>
      <c r="G12" s="8"/>
      <c r="H12" s="8" t="s">
        <v>147</v>
      </c>
      <c r="I12" s="32">
        <v>5818.58</v>
      </c>
      <c r="J12" s="33">
        <v>2036.36</v>
      </c>
      <c r="K12" s="34">
        <v>43732</v>
      </c>
      <c r="L12" s="29"/>
      <c r="M12" s="29"/>
    </row>
    <row r="13" ht="31" customHeight="1" spans="1:13">
      <c r="A13" s="5">
        <v>11</v>
      </c>
      <c r="B13" s="3" t="s">
        <v>72</v>
      </c>
      <c r="C13" s="3" t="s">
        <v>73</v>
      </c>
      <c r="D13" s="82" t="s">
        <v>148</v>
      </c>
      <c r="E13" s="82" t="s">
        <v>149</v>
      </c>
      <c r="F13" s="7">
        <v>1</v>
      </c>
      <c r="G13" s="10"/>
      <c r="H13" s="10"/>
      <c r="I13" s="32">
        <v>5430.97</v>
      </c>
      <c r="J13" s="33">
        <v>1900.69</v>
      </c>
      <c r="K13" s="34">
        <v>43732</v>
      </c>
      <c r="L13" s="29"/>
      <c r="M13" s="29"/>
    </row>
    <row r="14" ht="31" customHeight="1" spans="1:13">
      <c r="A14" s="5">
        <v>12</v>
      </c>
      <c r="B14" s="3" t="s">
        <v>72</v>
      </c>
      <c r="C14" s="3" t="s">
        <v>73</v>
      </c>
      <c r="D14" s="82" t="s">
        <v>150</v>
      </c>
      <c r="E14" s="82" t="s">
        <v>151</v>
      </c>
      <c r="F14" s="7">
        <v>1</v>
      </c>
      <c r="G14" s="11"/>
      <c r="H14" s="11"/>
      <c r="I14" s="32">
        <v>5043.36</v>
      </c>
      <c r="J14" s="33">
        <v>1765.02</v>
      </c>
      <c r="K14" s="34">
        <v>43732</v>
      </c>
      <c r="L14" s="29"/>
      <c r="M14" s="29"/>
    </row>
    <row r="15" ht="31" customHeight="1" spans="1:13">
      <c r="A15" s="5">
        <v>13</v>
      </c>
      <c r="B15" s="3" t="s">
        <v>72</v>
      </c>
      <c r="C15" s="3" t="s">
        <v>73</v>
      </c>
      <c r="D15" s="82" t="s">
        <v>152</v>
      </c>
      <c r="E15" s="82" t="s">
        <v>153</v>
      </c>
      <c r="F15" s="7">
        <v>1</v>
      </c>
      <c r="G15" s="8"/>
      <c r="H15" s="8" t="s">
        <v>154</v>
      </c>
      <c r="I15" s="32">
        <v>7138.05</v>
      </c>
      <c r="J15" s="33">
        <v>2498.22</v>
      </c>
      <c r="K15" s="34">
        <v>43732</v>
      </c>
      <c r="L15" s="29"/>
      <c r="M15" s="29"/>
    </row>
    <row r="16" ht="31" customHeight="1" spans="1:13">
      <c r="A16" s="5">
        <v>14</v>
      </c>
      <c r="B16" s="3" t="s">
        <v>72</v>
      </c>
      <c r="C16" s="3" t="s">
        <v>73</v>
      </c>
      <c r="D16" s="82" t="s">
        <v>155</v>
      </c>
      <c r="E16" s="82" t="s">
        <v>156</v>
      </c>
      <c r="F16" s="7">
        <v>1</v>
      </c>
      <c r="G16" s="10"/>
      <c r="H16" s="10"/>
      <c r="I16" s="32">
        <v>6983.19</v>
      </c>
      <c r="J16" s="33">
        <v>2443.98</v>
      </c>
      <c r="K16" s="34">
        <v>43732</v>
      </c>
      <c r="L16" s="29"/>
      <c r="M16" s="29"/>
    </row>
    <row r="17" ht="31" customHeight="1" spans="1:13">
      <c r="A17" s="5">
        <v>15</v>
      </c>
      <c r="B17" s="3" t="s">
        <v>72</v>
      </c>
      <c r="C17" s="3" t="s">
        <v>73</v>
      </c>
      <c r="D17" s="81" t="s">
        <v>157</v>
      </c>
      <c r="E17" s="81" t="s">
        <v>158</v>
      </c>
      <c r="F17" s="7">
        <v>1</v>
      </c>
      <c r="G17" s="11"/>
      <c r="H17" s="11"/>
      <c r="I17" s="32">
        <v>6051.33</v>
      </c>
      <c r="J17" s="33">
        <v>2117.79</v>
      </c>
      <c r="K17" s="34">
        <v>43732</v>
      </c>
      <c r="L17" s="29"/>
      <c r="M17" s="29"/>
    </row>
    <row r="18" ht="31" customHeight="1" spans="1:13">
      <c r="A18" s="5">
        <v>16</v>
      </c>
      <c r="B18" s="3" t="s">
        <v>72</v>
      </c>
      <c r="C18" s="3" t="s">
        <v>73</v>
      </c>
      <c r="D18" s="82" t="s">
        <v>159</v>
      </c>
      <c r="E18" s="82" t="s">
        <v>160</v>
      </c>
      <c r="F18" s="7">
        <v>1</v>
      </c>
      <c r="G18" s="12"/>
      <c r="H18" s="13" t="s">
        <v>161</v>
      </c>
      <c r="I18" s="32">
        <v>4267.26</v>
      </c>
      <c r="J18" s="33">
        <v>1493.58</v>
      </c>
      <c r="K18" s="34">
        <v>43732</v>
      </c>
      <c r="L18" s="29"/>
      <c r="M18" s="29"/>
    </row>
    <row r="19" ht="31" customHeight="1" spans="1:13">
      <c r="A19" s="5">
        <v>17</v>
      </c>
      <c r="B19" s="3" t="s">
        <v>72</v>
      </c>
      <c r="C19" s="3" t="s">
        <v>73</v>
      </c>
      <c r="D19" s="82" t="s">
        <v>162</v>
      </c>
      <c r="E19" s="82" t="s">
        <v>163</v>
      </c>
      <c r="F19" s="7">
        <v>1</v>
      </c>
      <c r="G19" s="12"/>
      <c r="H19" s="13" t="s">
        <v>164</v>
      </c>
      <c r="I19" s="32">
        <v>5276.11</v>
      </c>
      <c r="J19" s="33">
        <v>1846.45</v>
      </c>
      <c r="K19" s="34">
        <v>43732</v>
      </c>
      <c r="L19" s="29"/>
      <c r="M19" s="29"/>
    </row>
    <row r="20" ht="31" customHeight="1" spans="1:13">
      <c r="A20" s="5">
        <v>18</v>
      </c>
      <c r="B20" s="3" t="s">
        <v>72</v>
      </c>
      <c r="C20" s="3" t="s">
        <v>73</v>
      </c>
      <c r="D20" s="82" t="s">
        <v>165</v>
      </c>
      <c r="E20" s="82" t="s">
        <v>166</v>
      </c>
      <c r="F20" s="7">
        <v>1</v>
      </c>
      <c r="G20" s="12"/>
      <c r="H20" s="13"/>
      <c r="I20" s="30">
        <v>3569.03</v>
      </c>
      <c r="J20" s="33">
        <v>1249.31</v>
      </c>
      <c r="K20" s="34">
        <v>43732</v>
      </c>
      <c r="L20" s="29"/>
      <c r="M20" s="29"/>
    </row>
    <row r="21" ht="31" customHeight="1" spans="1:13">
      <c r="A21" s="5">
        <v>19</v>
      </c>
      <c r="B21" s="3" t="s">
        <v>72</v>
      </c>
      <c r="C21" s="3" t="s">
        <v>73</v>
      </c>
      <c r="D21" s="14" t="s">
        <v>167</v>
      </c>
      <c r="E21" s="15" t="s">
        <v>168</v>
      </c>
      <c r="F21" s="7">
        <v>1</v>
      </c>
      <c r="G21" s="12"/>
      <c r="H21" s="16" t="s">
        <v>169</v>
      </c>
      <c r="I21" s="32">
        <v>8500</v>
      </c>
      <c r="J21" s="35">
        <v>2975.35604912259</v>
      </c>
      <c r="K21" s="34">
        <v>43732</v>
      </c>
      <c r="L21" s="29"/>
      <c r="M21" s="29"/>
    </row>
    <row r="22" ht="31" customHeight="1" spans="1:13">
      <c r="A22" s="5">
        <v>20</v>
      </c>
      <c r="B22" s="3" t="s">
        <v>72</v>
      </c>
      <c r="C22" s="3" t="s">
        <v>73</v>
      </c>
      <c r="D22" s="14" t="s">
        <v>170</v>
      </c>
      <c r="E22" s="15" t="s">
        <v>171</v>
      </c>
      <c r="F22" s="7">
        <v>1</v>
      </c>
      <c r="G22" s="12"/>
      <c r="H22" s="16" t="s">
        <v>172</v>
      </c>
      <c r="I22" s="32">
        <v>6500</v>
      </c>
      <c r="J22" s="35">
        <v>2275.27227285845</v>
      </c>
      <c r="K22" s="34">
        <v>43732</v>
      </c>
      <c r="L22" s="29"/>
      <c r="M22" s="29"/>
    </row>
    <row r="23" ht="31" customHeight="1" spans="1:13">
      <c r="A23" s="5">
        <v>21</v>
      </c>
      <c r="B23" s="3" t="s">
        <v>72</v>
      </c>
      <c r="C23" s="3" t="s">
        <v>73</v>
      </c>
      <c r="D23" s="14" t="s">
        <v>173</v>
      </c>
      <c r="E23" s="17" t="s">
        <v>174</v>
      </c>
      <c r="F23" s="7">
        <v>1</v>
      </c>
      <c r="G23" s="12"/>
      <c r="H23" s="17" t="s">
        <v>175</v>
      </c>
      <c r="I23" s="32">
        <v>3000</v>
      </c>
      <c r="J23" s="35">
        <v>1050.12566439621</v>
      </c>
      <c r="K23" s="34">
        <v>43732</v>
      </c>
      <c r="L23" s="29"/>
      <c r="M23" s="29"/>
    </row>
    <row r="24" ht="31" customHeight="1" spans="1:13">
      <c r="A24" s="5">
        <v>22</v>
      </c>
      <c r="B24" s="3" t="s">
        <v>72</v>
      </c>
      <c r="C24" s="3" t="s">
        <v>73</v>
      </c>
      <c r="D24" s="14" t="s">
        <v>176</v>
      </c>
      <c r="E24" s="17" t="s">
        <v>177</v>
      </c>
      <c r="F24" s="7">
        <v>1</v>
      </c>
      <c r="G24" s="12"/>
      <c r="H24" s="13"/>
      <c r="I24" s="32">
        <v>1500</v>
      </c>
      <c r="J24" s="35">
        <v>525.062832198104</v>
      </c>
      <c r="K24" s="34">
        <v>43732</v>
      </c>
      <c r="L24" s="29"/>
      <c r="M24" s="29"/>
    </row>
    <row r="25" ht="28" customHeight="1" spans="1:13">
      <c r="A25" s="18" t="s">
        <v>37</v>
      </c>
      <c r="B25" s="19"/>
      <c r="C25" s="19"/>
      <c r="D25" s="20"/>
      <c r="E25" s="19"/>
      <c r="F25" s="19"/>
      <c r="G25" s="19"/>
      <c r="H25" s="21"/>
      <c r="I25" s="29">
        <f>SUM(I3:I24)</f>
        <v>179328.32</v>
      </c>
      <c r="J25" s="29">
        <f>SUM(J3:J24)</f>
        <v>62765.1568185754</v>
      </c>
      <c r="K25" s="29"/>
      <c r="L25" s="29"/>
      <c r="M25" s="29"/>
    </row>
    <row r="26" ht="26" customHeight="1" spans="1:6">
      <c r="A26" s="22" t="s">
        <v>178</v>
      </c>
      <c r="B26" s="22"/>
      <c r="C26" s="22"/>
      <c r="D26" s="22"/>
      <c r="E26" s="22"/>
      <c r="F26" s="22"/>
    </row>
  </sheetData>
  <mergeCells count="15">
    <mergeCell ref="A1:M1"/>
    <mergeCell ref="B2:C2"/>
    <mergeCell ref="A25:H25"/>
    <mergeCell ref="K25:M25"/>
    <mergeCell ref="A26:F26"/>
    <mergeCell ref="G3:G5"/>
    <mergeCell ref="G6:G8"/>
    <mergeCell ref="G9:G11"/>
    <mergeCell ref="G12:G14"/>
    <mergeCell ref="G15:G17"/>
    <mergeCell ref="H3:H5"/>
    <mergeCell ref="H6:H8"/>
    <mergeCell ref="H9:H11"/>
    <mergeCell ref="H12:H14"/>
    <mergeCell ref="H15:H17"/>
  </mergeCells>
  <pageMargins left="0.314583333333333" right="0.196527777777778" top="0.472222222222222" bottom="0.314583333333333" header="0.354166666666667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设备</vt:lpstr>
      <vt:lpstr>注塑模具</vt:lpstr>
      <vt:lpstr>发泡模具</vt:lpstr>
      <vt:lpstr>冲压模具焊胎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2024-11-03T06:32:00Z</dcterms:created>
  <dcterms:modified xsi:type="dcterms:W3CDTF">2024-11-10T09:41:02Z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4AF482E9F5404DD78CD5A98F2EB19BFE</vt:lpwstr>
  </property>
  <property fmtid="{D5CDD505-2E9C-101B-9397-08002B2CF9AE}" pid="3" name="KSOProductBuildVer">
    <vt:lpwstr>2052-11.8.2.12011</vt:lpwstr>
  </property>
</Properties>
</file>