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 tabRatio="773"/>
  </bookViews>
  <sheets>
    <sheet name="汕德卡面套" sheetId="1" r:id="rId1"/>
    <sheet name="重汽价值版面套" sheetId="9" state="hidden" r:id="rId2"/>
    <sheet name="轻卡减震" sheetId="3" state="hidden" r:id="rId3"/>
    <sheet name="铁马" sheetId="5" state="hidden" r:id="rId4"/>
    <sheet name="已处理" sheetId="8" state="hidden" r:id="rId5"/>
  </sheets>
  <definedNames>
    <definedName name="_xlnm._FilterDatabase" localSheetId="0" hidden="1">汕德卡面套!$A$1:$L$5</definedName>
    <definedName name="_xlnm._FilterDatabase" localSheetId="1" hidden="1">重汽价值版面套!$A$1:$F$6</definedName>
    <definedName name="_xlnm._FilterDatabase" localSheetId="2" hidden="1">轻卡减震!$A$1:$H$10</definedName>
    <definedName name="_xlnm._FilterDatabase" localSheetId="3" hidden="1">铁马!$A$1:$H$6</definedName>
    <definedName name="_xlnm._FilterDatabase" localSheetId="4" hidden="1">已处理!$A$1:$I$16</definedName>
    <definedName name="_xlnm.Print_Titles" localSheetId="0">汕德卡面套!$1:$1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<sst xmlns="http://schemas.openxmlformats.org/spreadsheetml/2006/main" count="199" uniqueCount="95">
  <si>
    <t>序号</t>
  </si>
  <si>
    <t>项目</t>
  </si>
  <si>
    <t>项目名称</t>
  </si>
  <si>
    <t>物料编码</t>
  </si>
  <si>
    <t>物料名称</t>
  </si>
  <si>
    <t>供应商</t>
  </si>
  <si>
    <t>库存</t>
  </si>
  <si>
    <t>单价未税</t>
  </si>
  <si>
    <t>价格</t>
  </si>
  <si>
    <t>入库日期</t>
  </si>
  <si>
    <t>处理意见</t>
  </si>
  <si>
    <t>ZY2129</t>
  </si>
  <si>
    <t>汕德卡座椅</t>
  </si>
  <si>
    <t>SHT0013207</t>
  </si>
  <si>
    <t>驾驶员靠背面套总成（通风）</t>
  </si>
  <si>
    <t>山东金达</t>
  </si>
  <si>
    <t>SHT0013206</t>
  </si>
  <si>
    <t>副驾驶员靠背面套总成</t>
  </si>
  <si>
    <t>SHT0013204</t>
  </si>
  <si>
    <t>坐垫面套总成</t>
  </si>
  <si>
    <t>重汽价值版</t>
  </si>
  <si>
    <t>SHT0014648</t>
  </si>
  <si>
    <t>驾驶员靠背护面总成</t>
  </si>
  <si>
    <t>2.0平台</t>
  </si>
  <si>
    <t>湘乡简美</t>
  </si>
  <si>
    <t>SHT0014652</t>
  </si>
  <si>
    <t>1.0平台</t>
  </si>
  <si>
    <t>SHT0014649</t>
  </si>
  <si>
    <t>驾驶员座垫面套</t>
  </si>
  <si>
    <t>SHT0014656</t>
  </si>
  <si>
    <t>轻卡减震</t>
  </si>
  <si>
    <t>SLT0010749</t>
  </si>
  <si>
    <t>驾驶员靠背上舒适性海绵</t>
  </si>
  <si>
    <t>芜湖卓人</t>
  </si>
  <si>
    <t>询问吴孝伟，预计2023年9月份使用</t>
  </si>
  <si>
    <t>SLT0010750</t>
  </si>
  <si>
    <t>驾驶员靠背下舒适性海绵</t>
  </si>
  <si>
    <t>SLT0010762</t>
  </si>
  <si>
    <t>驾驶员座垫舒适性海绵1</t>
  </si>
  <si>
    <t>SLT0010763</t>
  </si>
  <si>
    <t>驾驶员座垫舒适性海绵2</t>
  </si>
  <si>
    <t>SLT0010752</t>
  </si>
  <si>
    <t>驾驶员靠背背板</t>
  </si>
  <si>
    <t>秦皇岛卓泰</t>
  </si>
  <si>
    <t>SLT0010760</t>
  </si>
  <si>
    <t>驾驶员靠背ECU固定钣金</t>
  </si>
  <si>
    <t>沧州智凯</t>
  </si>
  <si>
    <t>SLT0011546</t>
  </si>
  <si>
    <t>扶手旋转轴</t>
  </si>
  <si>
    <t>沧州旭兴五金制品有限公司</t>
  </si>
  <si>
    <t>确认状态，是否能使用，转库房</t>
  </si>
  <si>
    <t>SLT0010629</t>
  </si>
  <si>
    <t>扶手安装支架</t>
  </si>
  <si>
    <t>泊头捷润</t>
  </si>
  <si>
    <t>铁马军车</t>
  </si>
  <si>
    <t>TAT0010108</t>
  </si>
  <si>
    <r>
      <rPr>
        <sz val="11"/>
        <color indexed="8"/>
        <rFont val="宋体"/>
        <charset val="134"/>
        <scheme val="minor"/>
      </rPr>
      <t>铁马</t>
    </r>
    <r>
      <rPr>
        <sz val="11"/>
        <color theme="1"/>
        <rFont val="Tahoma"/>
        <charset val="134"/>
      </rPr>
      <t>-</t>
    </r>
    <r>
      <rPr>
        <sz val="11"/>
        <color theme="1"/>
        <rFont val="宋体"/>
        <charset val="134"/>
      </rPr>
      <t>小纸箱</t>
    </r>
  </si>
  <si>
    <t>天津博容</t>
  </si>
  <si>
    <t>转河北金属件厂</t>
  </si>
  <si>
    <t>TAT0010109</t>
  </si>
  <si>
    <t>隔板</t>
  </si>
  <si>
    <t>SLT0011620</t>
  </si>
  <si>
    <t>减震器上盖板分总成</t>
  </si>
  <si>
    <t>河北利达金属制品集团有限公司</t>
  </si>
  <si>
    <t>SLT0011656</t>
  </si>
  <si>
    <t>阻尼器总成</t>
  </si>
  <si>
    <t>路得坦摩</t>
  </si>
  <si>
    <t>1.0气囊升降座椅总成</t>
  </si>
  <si>
    <t>SHT0012053</t>
  </si>
  <si>
    <t>D03副边罩壳固定钣金</t>
  </si>
  <si>
    <t>再兴</t>
  </si>
  <si>
    <t>确认状态，报废处理</t>
  </si>
  <si>
    <t>欧马可升级</t>
  </si>
  <si>
    <t>SLT0010884</t>
  </si>
  <si>
    <t>通风加热控制器固定钣金</t>
  </si>
  <si>
    <t>沧州啸宇</t>
  </si>
  <si>
    <t>SLT0010889</t>
  </si>
  <si>
    <t>靠背锁付阶梯螺栓</t>
  </si>
  <si>
    <t>SLT0011255</t>
  </si>
  <si>
    <t>靠背一级调节下边板RH</t>
  </si>
  <si>
    <t>黄骅市旭鑫模具制造有限公司</t>
  </si>
  <si>
    <t>统帅1880</t>
  </si>
  <si>
    <t>SLT0010605</t>
  </si>
  <si>
    <t>副驾靠背横支撑钢丝C</t>
  </si>
  <si>
    <t>海兴中盛</t>
  </si>
  <si>
    <t>SLT0010587</t>
  </si>
  <si>
    <t>下管左焊接钢丝</t>
  </si>
  <si>
    <t>SLT0010639</t>
  </si>
  <si>
    <t>下管右焊接钢丝</t>
  </si>
  <si>
    <t>SLT0010602</t>
  </si>
  <si>
    <t>副驾靠背侧翼支撑钢丝</t>
  </si>
  <si>
    <t>V5V7</t>
  </si>
  <si>
    <t>SHT0002549</t>
  </si>
  <si>
    <t>弹簧上部固定片</t>
  </si>
  <si>
    <t>黄骅成卓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</si>
</sst>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left" vertical="center" wrapText="1"/>
    </xf>
    <xf numFmtId="177" fontId="0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5" borderId="3" xfId="0" applyNumberFormat="1" applyFont="1" applyFill="1" applyBorder="1" applyAlignment="1">
      <alignment horizontal="center" vertical="center" wrapText="1"/>
    </xf>
    <xf numFmtId="177" fontId="0" fillId="5" borderId="4" xfId="0" applyNumberFormat="1" applyFont="1" applyFill="1" applyBorder="1" applyAlignment="1">
      <alignment horizontal="center" vertical="center" wrapText="1"/>
    </xf>
    <xf numFmtId="177" fontId="0" fillId="5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7" fontId="0" fillId="4" borderId="3" xfId="0" applyNumberFormat="1" applyFont="1" applyFill="1" applyBorder="1" applyAlignment="1">
      <alignment horizontal="center" vertical="center" wrapText="1"/>
    </xf>
    <xf numFmtId="177" fontId="0" fillId="4" borderId="4" xfId="0" applyNumberFormat="1" applyFont="1" applyFill="1" applyBorder="1" applyAlignment="1">
      <alignment horizontal="center" vertical="center" wrapText="1"/>
    </xf>
    <xf numFmtId="177" fontId="0" fillId="4" borderId="2" xfId="0" applyNumberFormat="1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49530</xdr:colOff>
      <xdr:row>1</xdr:row>
      <xdr:rowOff>88265</xdr:rowOff>
    </xdr:from>
    <xdr:to>
      <xdr:col>10</xdr:col>
      <xdr:colOff>1659255</xdr:colOff>
      <xdr:row>3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8675" y="443865"/>
          <a:ext cx="1609725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Normal="100" workbookViewId="0">
      <selection activeCell="D24" sqref="D24"/>
    </sheetView>
  </sheetViews>
  <sheetFormatPr defaultColWidth="9" defaultRowHeight="13.5"/>
  <cols>
    <col min="1" max="1" width="4.63333333333333" style="35" customWidth="1"/>
    <col min="2" max="2" width="7.725" style="34" customWidth="1"/>
    <col min="3" max="3" width="15.3666666666667" style="2" customWidth="1"/>
    <col min="4" max="4" width="14.6333333333333" style="2" customWidth="1"/>
    <col min="5" max="5" width="24.5416666666667" style="2" customWidth="1"/>
    <col min="6" max="6" width="18.6333333333333" style="2" customWidth="1"/>
    <col min="7" max="7" width="5.90833333333333" style="2" customWidth="1"/>
    <col min="8" max="8" width="8.63333333333333" style="3" customWidth="1"/>
    <col min="9" max="9" width="10.6333333333333" style="3" customWidth="1"/>
    <col min="10" max="10" width="16.1833333333333" style="4" customWidth="1"/>
    <col min="11" max="11" width="25.725" style="5" customWidth="1"/>
    <col min="12" max="16384" width="9" style="2"/>
  </cols>
  <sheetData>
    <row r="1" ht="28" customHeight="1" spans="1:11">
      <c r="A1" s="36" t="s">
        <v>0</v>
      </c>
      <c r="B1" s="3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9" t="s">
        <v>9</v>
      </c>
      <c r="K1" s="17" t="s">
        <v>10</v>
      </c>
    </row>
    <row r="2" s="34" customFormat="1" ht="28" customHeight="1" spans="1:11">
      <c r="A2" s="36">
        <f>ROW()-1</f>
        <v>1</v>
      </c>
      <c r="B2" s="37" t="s">
        <v>11</v>
      </c>
      <c r="C2" s="20" t="s">
        <v>12</v>
      </c>
      <c r="D2" s="20" t="s">
        <v>13</v>
      </c>
      <c r="E2" s="20" t="s">
        <v>14</v>
      </c>
      <c r="F2" s="20" t="s">
        <v>15</v>
      </c>
      <c r="G2" s="21">
        <v>20</v>
      </c>
      <c r="H2" s="22">
        <v>139.4147</v>
      </c>
      <c r="I2" s="22">
        <f>H2*G2</f>
        <v>2788.294</v>
      </c>
      <c r="J2" s="38">
        <v>44896</v>
      </c>
      <c r="K2" s="39"/>
    </row>
    <row r="3" s="34" customFormat="1" ht="28" customHeight="1" spans="1:11">
      <c r="A3" s="36">
        <f>ROW()-1</f>
        <v>2</v>
      </c>
      <c r="B3" s="37" t="s">
        <v>11</v>
      </c>
      <c r="C3" s="20" t="s">
        <v>12</v>
      </c>
      <c r="D3" s="20" t="s">
        <v>16</v>
      </c>
      <c r="E3" s="20" t="s">
        <v>17</v>
      </c>
      <c r="F3" s="20" t="s">
        <v>15</v>
      </c>
      <c r="G3" s="21">
        <v>20</v>
      </c>
      <c r="H3" s="22">
        <v>137.6802</v>
      </c>
      <c r="I3" s="22">
        <f>H3*G3</f>
        <v>2753.604</v>
      </c>
      <c r="J3" s="38">
        <v>44896</v>
      </c>
      <c r="K3" s="40"/>
    </row>
    <row r="4" s="34" customFormat="1" ht="28" customHeight="1" spans="1:11">
      <c r="A4" s="36">
        <f>ROW()-1</f>
        <v>3</v>
      </c>
      <c r="B4" s="37" t="s">
        <v>11</v>
      </c>
      <c r="C4" s="20" t="s">
        <v>12</v>
      </c>
      <c r="D4" s="20" t="s">
        <v>18</v>
      </c>
      <c r="E4" s="20" t="s">
        <v>19</v>
      </c>
      <c r="F4" s="20" t="s">
        <v>15</v>
      </c>
      <c r="G4" s="21">
        <v>40</v>
      </c>
      <c r="H4" s="22">
        <v>97.72</v>
      </c>
      <c r="I4" s="22">
        <f>H4*G4</f>
        <v>3908.8</v>
      </c>
      <c r="J4" s="38">
        <v>44896</v>
      </c>
      <c r="K4" s="41"/>
    </row>
    <row r="5" ht="26" customHeight="1" spans="1:9">
      <c r="A5" s="34"/>
      <c r="I5" s="16">
        <f>SUM(I2:I4)</f>
        <v>9450.698</v>
      </c>
    </row>
    <row r="11" spans="7:7">
      <c r="G11" s="3"/>
    </row>
  </sheetData>
  <autoFilter xmlns:etc="http://www.wps.cn/officeDocument/2017/etCustomData" ref="A1:L5" etc:filterBottomFollowUsedRange="0">
    <extLst/>
  </autoFilter>
  <mergeCells count="1">
    <mergeCell ref="K2:K4"/>
  </mergeCells>
  <pageMargins left="0.700694444444445" right="0.700694444444445" top="0.751388888888889" bottom="0.751388888888889" header="0.297916666666667" footer="0.297916666666667"/>
  <pageSetup paperSize="9" scale="5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85" zoomScaleNormal="85" workbookViewId="0">
      <selection activeCell="F2" sqref="F2:F5"/>
    </sheetView>
  </sheetViews>
  <sheetFormatPr defaultColWidth="9" defaultRowHeight="13.5" outlineLevelRow="5" outlineLevelCol="5"/>
  <cols>
    <col min="1" max="2" width="20.5" style="2" customWidth="1"/>
    <col min="3" max="3" width="25.6333333333333" style="2" customWidth="1"/>
    <col min="4" max="4" width="12.7166666666667" style="2" customWidth="1"/>
    <col min="5" max="5" width="20.5" style="2" customWidth="1"/>
    <col min="6" max="16378" width="9" style="2"/>
  </cols>
  <sheetData>
    <row r="1" ht="28" customHeight="1" spans="1:6">
      <c r="A1" s="6" t="s">
        <v>1</v>
      </c>
      <c r="B1" s="6" t="s">
        <v>3</v>
      </c>
      <c r="C1" s="6" t="s">
        <v>4</v>
      </c>
      <c r="D1" s="6"/>
      <c r="E1" s="6" t="s">
        <v>5</v>
      </c>
      <c r="F1" s="7" t="s">
        <v>6</v>
      </c>
    </row>
    <row r="2" ht="28" customHeight="1" spans="1:6">
      <c r="A2" s="20" t="s">
        <v>20</v>
      </c>
      <c r="B2" s="20" t="s">
        <v>21</v>
      </c>
      <c r="C2" s="20" t="s">
        <v>22</v>
      </c>
      <c r="D2" s="20" t="s">
        <v>23</v>
      </c>
      <c r="E2" s="20" t="s">
        <v>24</v>
      </c>
      <c r="F2" s="21">
        <v>356</v>
      </c>
    </row>
    <row r="3" ht="28" customHeight="1" spans="1:6">
      <c r="A3" s="20" t="s">
        <v>20</v>
      </c>
      <c r="B3" s="20" t="s">
        <v>25</v>
      </c>
      <c r="C3" s="20" t="s">
        <v>17</v>
      </c>
      <c r="D3" s="20" t="s">
        <v>26</v>
      </c>
      <c r="E3" s="20" t="s">
        <v>24</v>
      </c>
      <c r="F3" s="21">
        <v>363</v>
      </c>
    </row>
    <row r="4" ht="28" customHeight="1" spans="1:6">
      <c r="A4" s="20" t="s">
        <v>20</v>
      </c>
      <c r="B4" s="20" t="s">
        <v>27</v>
      </c>
      <c r="C4" s="20" t="s">
        <v>28</v>
      </c>
      <c r="D4" s="20" t="s">
        <v>26</v>
      </c>
      <c r="E4" s="20" t="s">
        <v>24</v>
      </c>
      <c r="F4" s="21">
        <v>355</v>
      </c>
    </row>
    <row r="5" ht="28" customHeight="1" spans="1:6">
      <c r="A5" s="20" t="s">
        <v>20</v>
      </c>
      <c r="B5" s="20" t="s">
        <v>29</v>
      </c>
      <c r="C5" s="20" t="s">
        <v>19</v>
      </c>
      <c r="D5" s="20" t="s">
        <v>26</v>
      </c>
      <c r="E5" s="20" t="s">
        <v>24</v>
      </c>
      <c r="F5" s="21">
        <v>355</v>
      </c>
    </row>
    <row r="6" ht="26" customHeight="1"/>
  </sheetData>
  <autoFilter xmlns:etc="http://www.wps.cn/officeDocument/2017/etCustomData" ref="A1:F6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7" sqref="C7"/>
    </sheetView>
  </sheetViews>
  <sheetFormatPr defaultColWidth="9" defaultRowHeight="13.5"/>
  <cols>
    <col min="1" max="1" width="15.3666666666667" style="2" customWidth="1"/>
    <col min="2" max="2" width="14.6333333333333" style="2" customWidth="1"/>
    <col min="3" max="3" width="24.5416666666667" style="2" customWidth="1"/>
    <col min="4" max="4" width="18.6333333333333" style="2" customWidth="1"/>
    <col min="5" max="5" width="5.90833333333333" style="2" customWidth="1"/>
    <col min="6" max="6" width="8.63333333333333" style="3" customWidth="1"/>
    <col min="7" max="7" width="10.6333333333333" style="3" customWidth="1"/>
    <col min="8" max="9" width="25.725" style="4" customWidth="1"/>
    <col min="10" max="16384" width="9" style="2"/>
  </cols>
  <sheetData>
    <row r="1" ht="28" customHeight="1" spans="1:9">
      <c r="A1" s="6" t="s">
        <v>1</v>
      </c>
      <c r="B1" s="6" t="s">
        <v>3</v>
      </c>
      <c r="C1" s="6" t="s">
        <v>4</v>
      </c>
      <c r="D1" s="6" t="s">
        <v>5</v>
      </c>
      <c r="E1" s="7" t="s">
        <v>6</v>
      </c>
      <c r="F1" s="8" t="s">
        <v>7</v>
      </c>
      <c r="G1" s="8" t="s">
        <v>8</v>
      </c>
      <c r="H1" s="9" t="s">
        <v>9</v>
      </c>
      <c r="I1" s="9" t="s">
        <v>10</v>
      </c>
    </row>
    <row r="2" ht="28" customHeight="1" spans="1:9">
      <c r="A2" s="20" t="s">
        <v>30</v>
      </c>
      <c r="B2" s="20" t="s">
        <v>31</v>
      </c>
      <c r="C2" s="20" t="s">
        <v>32</v>
      </c>
      <c r="D2" s="20" t="s">
        <v>33</v>
      </c>
      <c r="E2" s="21">
        <v>50</v>
      </c>
      <c r="F2" s="22">
        <v>2.52</v>
      </c>
      <c r="G2" s="22">
        <f>F2*E2</f>
        <v>126</v>
      </c>
      <c r="H2" s="23">
        <v>44713</v>
      </c>
      <c r="I2" s="30" t="s">
        <v>34</v>
      </c>
    </row>
    <row r="3" ht="28" customHeight="1" spans="1:9">
      <c r="A3" s="20" t="s">
        <v>30</v>
      </c>
      <c r="B3" s="20" t="s">
        <v>35</v>
      </c>
      <c r="C3" s="20" t="s">
        <v>36</v>
      </c>
      <c r="D3" s="20" t="s">
        <v>33</v>
      </c>
      <c r="E3" s="21">
        <v>50</v>
      </c>
      <c r="F3" s="22">
        <v>2.35</v>
      </c>
      <c r="G3" s="22">
        <f t="shared" ref="G3:G9" si="0">F3*E3</f>
        <v>117.5</v>
      </c>
      <c r="H3" s="23">
        <v>44713</v>
      </c>
      <c r="I3" s="31"/>
    </row>
    <row r="4" ht="28" customHeight="1" spans="1:9">
      <c r="A4" s="20" t="s">
        <v>30</v>
      </c>
      <c r="B4" s="20" t="s">
        <v>37</v>
      </c>
      <c r="C4" s="20" t="s">
        <v>38</v>
      </c>
      <c r="D4" s="20" t="s">
        <v>33</v>
      </c>
      <c r="E4" s="21">
        <v>50</v>
      </c>
      <c r="F4" s="22">
        <v>2.63</v>
      </c>
      <c r="G4" s="22">
        <f t="shared" si="0"/>
        <v>131.5</v>
      </c>
      <c r="H4" s="23">
        <v>44713</v>
      </c>
      <c r="I4" s="31"/>
    </row>
    <row r="5" ht="28" customHeight="1" spans="1:9">
      <c r="A5" s="20" t="s">
        <v>30</v>
      </c>
      <c r="B5" s="20" t="s">
        <v>39</v>
      </c>
      <c r="C5" s="20" t="s">
        <v>40</v>
      </c>
      <c r="D5" s="20" t="s">
        <v>33</v>
      </c>
      <c r="E5" s="21">
        <v>50</v>
      </c>
      <c r="F5" s="22">
        <v>2.48</v>
      </c>
      <c r="G5" s="22">
        <f t="shared" si="0"/>
        <v>124</v>
      </c>
      <c r="H5" s="23">
        <v>44713</v>
      </c>
      <c r="I5" s="31"/>
    </row>
    <row r="6" ht="28" customHeight="1" spans="1:9">
      <c r="A6" s="20" t="s">
        <v>30</v>
      </c>
      <c r="B6" s="20" t="s">
        <v>41</v>
      </c>
      <c r="C6" s="20" t="s">
        <v>42</v>
      </c>
      <c r="D6" s="20" t="s">
        <v>43</v>
      </c>
      <c r="E6" s="21">
        <v>50</v>
      </c>
      <c r="F6" s="27">
        <v>2.93</v>
      </c>
      <c r="G6" s="22">
        <f t="shared" si="0"/>
        <v>146.5</v>
      </c>
      <c r="H6" s="23">
        <v>44713</v>
      </c>
      <c r="I6" s="31"/>
    </row>
    <row r="7" ht="28" customHeight="1" spans="1:9">
      <c r="A7" s="20" t="s">
        <v>30</v>
      </c>
      <c r="B7" s="20" t="s">
        <v>44</v>
      </c>
      <c r="C7" s="20" t="s">
        <v>45</v>
      </c>
      <c r="D7" s="20" t="s">
        <v>46</v>
      </c>
      <c r="E7" s="21">
        <v>49</v>
      </c>
      <c r="F7" s="28">
        <v>0.5</v>
      </c>
      <c r="G7" s="22">
        <f t="shared" si="0"/>
        <v>24.5</v>
      </c>
      <c r="H7" s="23">
        <v>44743</v>
      </c>
      <c r="I7" s="32"/>
    </row>
    <row r="8" s="2" customFormat="1" ht="28" customHeight="1" spans="1:9">
      <c r="A8" s="29" t="s">
        <v>30</v>
      </c>
      <c r="B8" s="20" t="s">
        <v>47</v>
      </c>
      <c r="C8" s="20" t="s">
        <v>48</v>
      </c>
      <c r="D8" s="20" t="s">
        <v>49</v>
      </c>
      <c r="E8" s="21">
        <v>14</v>
      </c>
      <c r="F8" s="22">
        <v>2.2</v>
      </c>
      <c r="G8" s="22">
        <f t="shared" si="0"/>
        <v>30.8</v>
      </c>
      <c r="H8" s="23">
        <v>44805</v>
      </c>
      <c r="I8" s="33" t="s">
        <v>50</v>
      </c>
    </row>
    <row r="9" s="2" customFormat="1" ht="28" customHeight="1" spans="1:9">
      <c r="A9" s="29" t="s">
        <v>30</v>
      </c>
      <c r="B9" s="20" t="s">
        <v>51</v>
      </c>
      <c r="C9" s="20" t="s">
        <v>52</v>
      </c>
      <c r="D9" s="20" t="s">
        <v>53</v>
      </c>
      <c r="E9" s="21">
        <v>7</v>
      </c>
      <c r="F9" s="22">
        <v>1.4708</v>
      </c>
      <c r="G9" s="22">
        <f t="shared" si="0"/>
        <v>10.2956</v>
      </c>
      <c r="H9" s="23">
        <v>44774</v>
      </c>
      <c r="I9" s="33" t="s">
        <v>50</v>
      </c>
    </row>
    <row r="10" ht="26" customHeight="1" spans="7:7">
      <c r="G10" s="16">
        <f>SUM(G2:G9)</f>
        <v>711.0956</v>
      </c>
    </row>
  </sheetData>
  <autoFilter xmlns:etc="http://www.wps.cn/officeDocument/2017/etCustomData" ref="A1:H10" etc:filterBottomFollowUsedRange="0">
    <extLst/>
  </autoFilter>
  <mergeCells count="1">
    <mergeCell ref="I2:I7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2" sqref="I2:I5"/>
    </sheetView>
  </sheetViews>
  <sheetFormatPr defaultColWidth="9" defaultRowHeight="13.5" outlineLevelRow="5"/>
  <cols>
    <col min="1" max="1" width="15.3666666666667" style="2" customWidth="1"/>
    <col min="2" max="2" width="14.6333333333333" style="2" customWidth="1"/>
    <col min="3" max="3" width="24.5416666666667" style="2" customWidth="1"/>
    <col min="4" max="4" width="18.6333333333333" style="2" customWidth="1"/>
    <col min="5" max="5" width="5.90833333333333" style="2" customWidth="1"/>
    <col min="6" max="6" width="8.63333333333333" style="3" customWidth="1"/>
    <col min="7" max="7" width="10.6333333333333" style="3" customWidth="1"/>
    <col min="8" max="9" width="25.725" style="4" customWidth="1"/>
    <col min="10" max="16384" width="9" style="2"/>
  </cols>
  <sheetData>
    <row r="1" ht="28" customHeight="1" spans="1:9">
      <c r="A1" s="6" t="s">
        <v>1</v>
      </c>
      <c r="B1" s="6" t="s">
        <v>3</v>
      </c>
      <c r="C1" s="6" t="s">
        <v>4</v>
      </c>
      <c r="D1" s="6" t="s">
        <v>5</v>
      </c>
      <c r="E1" s="7" t="s">
        <v>6</v>
      </c>
      <c r="F1" s="8" t="s">
        <v>7</v>
      </c>
      <c r="G1" s="8" t="s">
        <v>8</v>
      </c>
      <c r="H1" s="9" t="s">
        <v>9</v>
      </c>
      <c r="I1" s="9" t="s">
        <v>10</v>
      </c>
    </row>
    <row r="2" ht="28" customHeight="1" spans="1:9">
      <c r="A2" s="20" t="s">
        <v>54</v>
      </c>
      <c r="B2" s="20" t="s">
        <v>55</v>
      </c>
      <c r="C2" s="20" t="s">
        <v>56</v>
      </c>
      <c r="D2" s="20" t="s">
        <v>57</v>
      </c>
      <c r="E2" s="21">
        <v>13</v>
      </c>
      <c r="F2" s="22">
        <v>12.5</v>
      </c>
      <c r="G2" s="22">
        <f t="shared" ref="G2:G28" si="0">F2*E2</f>
        <v>162.5</v>
      </c>
      <c r="H2" s="23">
        <v>44866</v>
      </c>
      <c r="I2" s="24" t="s">
        <v>58</v>
      </c>
    </row>
    <row r="3" ht="28" customHeight="1" spans="1:9">
      <c r="A3" s="20" t="s">
        <v>54</v>
      </c>
      <c r="B3" s="20" t="s">
        <v>59</v>
      </c>
      <c r="C3" s="20" t="s">
        <v>60</v>
      </c>
      <c r="D3" s="20" t="s">
        <v>57</v>
      </c>
      <c r="E3" s="21">
        <v>45</v>
      </c>
      <c r="F3" s="22">
        <v>1.35</v>
      </c>
      <c r="G3" s="22">
        <f t="shared" si="0"/>
        <v>60.75</v>
      </c>
      <c r="H3" s="23">
        <v>44866</v>
      </c>
      <c r="I3" s="25"/>
    </row>
    <row r="4" ht="28" customHeight="1" spans="1:9">
      <c r="A4" s="20" t="s">
        <v>54</v>
      </c>
      <c r="B4" s="20" t="s">
        <v>61</v>
      </c>
      <c r="C4" s="20" t="s">
        <v>62</v>
      </c>
      <c r="D4" s="20" t="s">
        <v>63</v>
      </c>
      <c r="E4" s="21">
        <v>4</v>
      </c>
      <c r="F4" s="22">
        <v>70</v>
      </c>
      <c r="G4" s="22">
        <f t="shared" si="0"/>
        <v>280</v>
      </c>
      <c r="H4" s="23">
        <v>44805</v>
      </c>
      <c r="I4" s="25"/>
    </row>
    <row r="5" ht="28" customHeight="1" spans="1:9">
      <c r="A5" s="20" t="s">
        <v>54</v>
      </c>
      <c r="B5" s="20" t="s">
        <v>64</v>
      </c>
      <c r="C5" s="20" t="s">
        <v>65</v>
      </c>
      <c r="D5" s="20" t="s">
        <v>66</v>
      </c>
      <c r="E5" s="21">
        <v>13</v>
      </c>
      <c r="F5" s="22">
        <v>26.92</v>
      </c>
      <c r="G5" s="22">
        <f t="shared" si="0"/>
        <v>349.96</v>
      </c>
      <c r="H5" s="23">
        <v>44896</v>
      </c>
      <c r="I5" s="26"/>
    </row>
    <row r="6" ht="26" customHeight="1" spans="7:7">
      <c r="G6" s="16">
        <f>SUM(G2:G5)</f>
        <v>853.21</v>
      </c>
    </row>
  </sheetData>
  <autoFilter xmlns:etc="http://www.wps.cn/officeDocument/2017/etCustomData" ref="A1:H6" etc:filterBottomFollowUsedRange="0">
    <extLst/>
  </autoFilter>
  <mergeCells count="1">
    <mergeCell ref="I2:I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7" workbookViewId="0">
      <selection activeCell="C20" sqref="C20"/>
    </sheetView>
  </sheetViews>
  <sheetFormatPr defaultColWidth="9" defaultRowHeight="13.5"/>
  <cols>
    <col min="1" max="1" width="15.3666666666667" style="2" customWidth="1"/>
    <col min="2" max="2" width="14.6333333333333" style="2" customWidth="1"/>
    <col min="3" max="3" width="24.5416666666667" style="2" customWidth="1"/>
    <col min="4" max="4" width="18.6333333333333" style="2" customWidth="1"/>
    <col min="5" max="5" width="5.90833333333333" style="2" customWidth="1"/>
    <col min="6" max="6" width="8.63333333333333" style="3" customWidth="1"/>
    <col min="7" max="7" width="10.6333333333333" style="3" customWidth="1"/>
    <col min="8" max="8" width="25.725" style="4" customWidth="1"/>
    <col min="9" max="9" width="25.725" style="5" customWidth="1"/>
    <col min="10" max="16384" width="9" style="2"/>
  </cols>
  <sheetData>
    <row r="1" ht="28" customHeight="1" spans="1:9">
      <c r="A1" s="6" t="s">
        <v>1</v>
      </c>
      <c r="B1" s="6" t="s">
        <v>3</v>
      </c>
      <c r="C1" s="6" t="s">
        <v>4</v>
      </c>
      <c r="D1" s="6" t="s">
        <v>5</v>
      </c>
      <c r="E1" s="7" t="s">
        <v>6</v>
      </c>
      <c r="F1" s="8" t="s">
        <v>7</v>
      </c>
      <c r="G1" s="8" t="s">
        <v>8</v>
      </c>
      <c r="H1" s="9" t="s">
        <v>9</v>
      </c>
      <c r="I1" s="17" t="s">
        <v>10</v>
      </c>
    </row>
    <row r="2" s="1" customFormat="1" ht="28" customHeight="1" spans="1:9">
      <c r="A2" s="10" t="s">
        <v>67</v>
      </c>
      <c r="B2" s="10" t="s">
        <v>68</v>
      </c>
      <c r="C2" s="10" t="s">
        <v>69</v>
      </c>
      <c r="D2" s="10" t="s">
        <v>70</v>
      </c>
      <c r="E2" s="11">
        <v>28</v>
      </c>
      <c r="F2" s="12">
        <v>0.3371</v>
      </c>
      <c r="G2" s="12">
        <f t="shared" ref="G2:G55" si="0">F2*E2</f>
        <v>9.4388</v>
      </c>
      <c r="H2" s="13">
        <v>44713</v>
      </c>
      <c r="I2" s="18" t="s">
        <v>71</v>
      </c>
    </row>
    <row r="3" s="1" customFormat="1" ht="28" customHeight="1" spans="1:9">
      <c r="A3" s="14" t="s">
        <v>72</v>
      </c>
      <c r="B3" s="10" t="s">
        <v>73</v>
      </c>
      <c r="C3" s="10" t="s">
        <v>74</v>
      </c>
      <c r="D3" s="10" t="s">
        <v>75</v>
      </c>
      <c r="E3" s="11">
        <v>11</v>
      </c>
      <c r="F3" s="12">
        <v>0.3</v>
      </c>
      <c r="G3" s="12">
        <f t="shared" si="0"/>
        <v>3.3</v>
      </c>
      <c r="H3" s="13">
        <v>44866</v>
      </c>
      <c r="I3" s="18" t="s">
        <v>71</v>
      </c>
    </row>
    <row r="4" s="1" customFormat="1" ht="28" customHeight="1" spans="1:9">
      <c r="A4" s="14" t="s">
        <v>72</v>
      </c>
      <c r="B4" s="10" t="s">
        <v>76</v>
      </c>
      <c r="C4" s="10" t="s">
        <v>77</v>
      </c>
      <c r="D4" s="10" t="s">
        <v>49</v>
      </c>
      <c r="E4" s="11">
        <v>55</v>
      </c>
      <c r="F4" s="12">
        <v>1.7</v>
      </c>
      <c r="G4" s="12">
        <f t="shared" si="0"/>
        <v>93.5</v>
      </c>
      <c r="H4" s="13">
        <v>44896</v>
      </c>
      <c r="I4" s="18" t="s">
        <v>50</v>
      </c>
    </row>
    <row r="5" s="1" customFormat="1" ht="28" customHeight="1" spans="1:9">
      <c r="A5" s="14" t="s">
        <v>72</v>
      </c>
      <c r="B5" s="10" t="s">
        <v>78</v>
      </c>
      <c r="C5" s="10" t="s">
        <v>79</v>
      </c>
      <c r="D5" s="10" t="s">
        <v>80</v>
      </c>
      <c r="E5" s="11">
        <v>7</v>
      </c>
      <c r="F5" s="15">
        <v>2</v>
      </c>
      <c r="G5" s="12">
        <f t="shared" si="0"/>
        <v>14</v>
      </c>
      <c r="H5" s="13">
        <v>44896</v>
      </c>
      <c r="I5" s="18" t="s">
        <v>50</v>
      </c>
    </row>
    <row r="6" s="1" customFormat="1" ht="28" customHeight="1" spans="1:9">
      <c r="A6" s="10" t="s">
        <v>30</v>
      </c>
      <c r="B6" s="10" t="s">
        <v>47</v>
      </c>
      <c r="C6" s="10" t="s">
        <v>48</v>
      </c>
      <c r="D6" s="10" t="s">
        <v>49</v>
      </c>
      <c r="E6" s="11">
        <v>14</v>
      </c>
      <c r="F6" s="12">
        <v>2.2</v>
      </c>
      <c r="G6" s="12">
        <f t="shared" si="0"/>
        <v>30.8</v>
      </c>
      <c r="H6" s="13">
        <v>44805</v>
      </c>
      <c r="I6" s="18" t="s">
        <v>50</v>
      </c>
    </row>
    <row r="7" s="1" customFormat="1" ht="28" customHeight="1" spans="1:9">
      <c r="A7" s="10" t="s">
        <v>30</v>
      </c>
      <c r="B7" s="10" t="s">
        <v>51</v>
      </c>
      <c r="C7" s="10" t="s">
        <v>52</v>
      </c>
      <c r="D7" s="10" t="s">
        <v>53</v>
      </c>
      <c r="E7" s="11">
        <v>7</v>
      </c>
      <c r="F7" s="12">
        <v>1.4708</v>
      </c>
      <c r="G7" s="12">
        <f t="shared" si="0"/>
        <v>10.2956</v>
      </c>
      <c r="H7" s="13">
        <v>44774</v>
      </c>
      <c r="I7" s="18" t="s">
        <v>50</v>
      </c>
    </row>
    <row r="8" s="1" customFormat="1" ht="28" customHeight="1" spans="1:9">
      <c r="A8" s="10" t="s">
        <v>81</v>
      </c>
      <c r="B8" s="10" t="s">
        <v>82</v>
      </c>
      <c r="C8" s="10" t="s">
        <v>83</v>
      </c>
      <c r="D8" s="10" t="s">
        <v>84</v>
      </c>
      <c r="E8" s="11">
        <v>2</v>
      </c>
      <c r="F8" s="12">
        <v>1.3281</v>
      </c>
      <c r="G8" s="12">
        <f t="shared" si="0"/>
        <v>2.6562</v>
      </c>
      <c r="H8" s="13">
        <v>44774</v>
      </c>
      <c r="I8" s="18" t="s">
        <v>50</v>
      </c>
    </row>
    <row r="9" s="1" customFormat="1" ht="28" customHeight="1" spans="1:9">
      <c r="A9" s="10" t="s">
        <v>81</v>
      </c>
      <c r="B9" s="10" t="s">
        <v>85</v>
      </c>
      <c r="C9" s="10" t="s">
        <v>86</v>
      </c>
      <c r="D9" s="10" t="s">
        <v>84</v>
      </c>
      <c r="E9" s="11">
        <v>21</v>
      </c>
      <c r="F9" s="12">
        <v>1.76</v>
      </c>
      <c r="G9" s="12">
        <f t="shared" si="0"/>
        <v>36.96</v>
      </c>
      <c r="H9" s="13">
        <v>44774</v>
      </c>
      <c r="I9" s="18" t="s">
        <v>50</v>
      </c>
    </row>
    <row r="10" s="1" customFormat="1" ht="28" customHeight="1" spans="1:9">
      <c r="A10" s="10" t="s">
        <v>81</v>
      </c>
      <c r="B10" s="10" t="s">
        <v>87</v>
      </c>
      <c r="C10" s="10" t="s">
        <v>88</v>
      </c>
      <c r="D10" s="10" t="s">
        <v>84</v>
      </c>
      <c r="E10" s="11">
        <v>21</v>
      </c>
      <c r="F10" s="12">
        <v>1.76</v>
      </c>
      <c r="G10" s="12">
        <f t="shared" si="0"/>
        <v>36.96</v>
      </c>
      <c r="H10" s="13">
        <v>44774</v>
      </c>
      <c r="I10" s="18" t="s">
        <v>50</v>
      </c>
    </row>
    <row r="11" s="1" customFormat="1" ht="28" customHeight="1" spans="1:9">
      <c r="A11" s="10" t="s">
        <v>81</v>
      </c>
      <c r="B11" s="10" t="s">
        <v>89</v>
      </c>
      <c r="C11" s="10" t="s">
        <v>90</v>
      </c>
      <c r="D11" s="10" t="s">
        <v>84</v>
      </c>
      <c r="E11" s="11">
        <v>26</v>
      </c>
      <c r="F11" s="12">
        <v>0.81</v>
      </c>
      <c r="G11" s="12">
        <f t="shared" si="0"/>
        <v>21.06</v>
      </c>
      <c r="H11" s="13">
        <v>44774</v>
      </c>
      <c r="I11" s="18" t="s">
        <v>50</v>
      </c>
    </row>
    <row r="12" s="1" customFormat="1" ht="28" customHeight="1" spans="1:9">
      <c r="A12" s="10" t="s">
        <v>91</v>
      </c>
      <c r="B12" s="10" t="s">
        <v>92</v>
      </c>
      <c r="C12" s="10" t="s">
        <v>93</v>
      </c>
      <c r="D12" s="10" t="s">
        <v>94</v>
      </c>
      <c r="E12" s="11">
        <v>2</v>
      </c>
      <c r="F12" s="12">
        <v>0.669</v>
      </c>
      <c r="G12" s="12">
        <f t="shared" si="0"/>
        <v>1.338</v>
      </c>
      <c r="H12" s="13">
        <v>44774</v>
      </c>
      <c r="I12" s="18" t="s">
        <v>71</v>
      </c>
    </row>
    <row r="13" s="1" customFormat="1" ht="28" customHeight="1" spans="1:9">
      <c r="A13" s="10" t="s">
        <v>30</v>
      </c>
      <c r="B13" s="10" t="s">
        <v>44</v>
      </c>
      <c r="C13" s="10" t="s">
        <v>45</v>
      </c>
      <c r="D13" s="10" t="s">
        <v>46</v>
      </c>
      <c r="E13" s="11">
        <v>49</v>
      </c>
      <c r="F13" s="15">
        <v>0.5</v>
      </c>
      <c r="G13" s="12">
        <f t="shared" si="0"/>
        <v>24.5</v>
      </c>
      <c r="H13" s="13">
        <v>44743</v>
      </c>
      <c r="I13" s="19"/>
    </row>
    <row r="14" s="1" customFormat="1" ht="28" customHeight="1" spans="1:9">
      <c r="A14" s="10" t="s">
        <v>30</v>
      </c>
      <c r="B14" s="10" t="s">
        <v>47</v>
      </c>
      <c r="C14" s="10" t="s">
        <v>48</v>
      </c>
      <c r="D14" s="10" t="s">
        <v>49</v>
      </c>
      <c r="E14" s="11">
        <v>14</v>
      </c>
      <c r="F14" s="12">
        <v>2.2</v>
      </c>
      <c r="G14" s="12">
        <f t="shared" si="0"/>
        <v>30.8</v>
      </c>
      <c r="H14" s="13">
        <v>44805</v>
      </c>
      <c r="I14" s="18" t="s">
        <v>50</v>
      </c>
    </row>
    <row r="15" s="1" customFormat="1" ht="28" customHeight="1" spans="1:9">
      <c r="A15" s="10" t="s">
        <v>30</v>
      </c>
      <c r="B15" s="10" t="s">
        <v>51</v>
      </c>
      <c r="C15" s="10" t="s">
        <v>52</v>
      </c>
      <c r="D15" s="10" t="s">
        <v>53</v>
      </c>
      <c r="E15" s="11">
        <v>7</v>
      </c>
      <c r="F15" s="12">
        <v>1.4708</v>
      </c>
      <c r="G15" s="12">
        <f t="shared" si="0"/>
        <v>10.2956</v>
      </c>
      <c r="H15" s="13">
        <v>44774</v>
      </c>
      <c r="I15" s="18" t="s">
        <v>50</v>
      </c>
    </row>
    <row r="16" ht="26" customHeight="1" spans="7:7">
      <c r="G16" s="16">
        <f>SUM(G2:G15)</f>
        <v>325.9042</v>
      </c>
    </row>
    <row r="27" spans="5:5">
      <c r="E27" s="3"/>
    </row>
  </sheetData>
  <autoFilter xmlns:etc="http://www.wps.cn/officeDocument/2017/etCustomData" ref="A1:I16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汕德卡面套</vt:lpstr>
      <vt:lpstr>重汽价值版面套</vt:lpstr>
      <vt:lpstr>轻卡减震</vt:lpstr>
      <vt:lpstr>铁马</vt:lpstr>
      <vt:lpstr>已处理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2023-03-22T02:30:00Z</dcterms:created>
  <dcterms:modified xsi:type="dcterms:W3CDTF">2024-11-12T02:24:27Z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976708E5937247EB9BD38192D8F86E99</vt:lpwstr>
  </property>
</Properties>
</file>