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 tabRatio="923" activeTab="1"/>
  </bookViews>
  <sheets>
    <sheet name="办公用品及办公耗材" sheetId="16" r:id="rId1"/>
    <sheet name="顺丰快递费" sheetId="17" r:id="rId2"/>
  </sheets>
  <calcPr calcId="145621"/>
</workbook>
</file>

<file path=xl/calcChain.xml><?xml version="1.0" encoding="utf-8"?>
<calcChain xmlns="http://schemas.openxmlformats.org/spreadsheetml/2006/main">
  <c r="H18" i="16" l="1"/>
  <c r="I18" i="16"/>
  <c r="J18" i="16"/>
  <c r="K18" i="16"/>
  <c r="L18" i="16"/>
  <c r="M18" i="16"/>
  <c r="N18" i="16"/>
  <c r="O18" i="16"/>
  <c r="P18" i="16"/>
  <c r="Q18" i="16"/>
  <c r="R18" i="16"/>
  <c r="G18" i="16"/>
  <c r="F13" i="16"/>
  <c r="F14" i="16"/>
  <c r="F15" i="16"/>
  <c r="F12" i="16"/>
  <c r="M17" i="16"/>
  <c r="C15" i="17" l="1"/>
  <c r="C14" i="17"/>
  <c r="C13" i="17"/>
  <c r="C12" i="17"/>
  <c r="C11" i="17"/>
  <c r="C10" i="17"/>
  <c r="C9" i="17"/>
  <c r="C8" i="17"/>
  <c r="C6" i="17"/>
  <c r="R17" i="16"/>
  <c r="Q17" i="16"/>
  <c r="P17" i="16"/>
  <c r="O17" i="16"/>
  <c r="N17" i="16"/>
  <c r="L17" i="16"/>
  <c r="K17" i="16"/>
  <c r="J17" i="16"/>
  <c r="I17" i="16"/>
  <c r="H17" i="16"/>
  <c r="G17" i="16"/>
  <c r="F10" i="16"/>
  <c r="F9" i="16"/>
  <c r="F8" i="16"/>
  <c r="F7" i="16"/>
  <c r="F6" i="16"/>
  <c r="F5" i="16"/>
  <c r="F17" i="16" l="1"/>
  <c r="F18" i="16" s="1"/>
</calcChain>
</file>

<file path=xl/sharedStrings.xml><?xml version="1.0" encoding="utf-8"?>
<sst xmlns="http://schemas.openxmlformats.org/spreadsheetml/2006/main" count="87" uniqueCount="37">
  <si>
    <t>序号</t>
  </si>
  <si>
    <t>备注</t>
  </si>
  <si>
    <t>【目录】</t>
  </si>
  <si>
    <t>编制单位：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</si>
  <si>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</si>
  <si>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</si>
  <si>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</si>
  <si>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</si>
  <si>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</si>
  <si>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</si>
  <si>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</si>
  <si>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</si>
  <si>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</si>
  <si>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</si>
  <si>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</si>
  <si>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</si>
  <si>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小计</t>
  </si>
  <si>
    <t>合计</t>
  </si>
  <si>
    <t>单位：元</t>
  </si>
  <si>
    <t>会计科目</t>
  </si>
  <si>
    <t>管理费用-办公-日常费用类</t>
  </si>
  <si>
    <t>管理费用-办公-电子耗材类</t>
  </si>
  <si>
    <t>成本中心</t>
  </si>
  <si>
    <t>2022年预算</t>
  </si>
  <si>
    <t>类别</t>
  </si>
  <si>
    <t>办公耗材</t>
  </si>
  <si>
    <t>快递费</t>
  </si>
  <si>
    <t xml:space="preserve">                -  </t>
  </si>
  <si>
    <t xml:space="preserve">                  -  </t>
  </si>
  <si>
    <t xml:space="preserve">                   -  </t>
  </si>
  <si>
    <t xml:space="preserve">  F009办公费用</t>
    <phoneticPr fontId="23" type="noConversion"/>
  </si>
  <si>
    <t xml:space="preserve">  F010快递费</t>
    <phoneticPr fontId="23" type="noConversion"/>
  </si>
  <si>
    <t>运营（质量）</t>
    <phoneticPr fontId="23" type="noConversion"/>
  </si>
  <si>
    <t>办公用品</t>
    <phoneticPr fontId="23" type="noConversion"/>
  </si>
  <si>
    <t>2025年预算</t>
    <phoneticPr fontId="23" type="noConversion"/>
  </si>
  <si>
    <t>部门：</t>
    <phoneticPr fontId="23" type="noConversion"/>
  </si>
  <si>
    <t>填报人：                             审批人：                        日期：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</si>
</sst>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([$€-2]* #,##0.00_);_([$€-2]* \(#,##0.00\);_([$€-2]* &quot;-&quot;??_)"/>
    <numFmt numFmtId="177" formatCode="_ \¥* #,##0_ ;_ \¥* \-#,##0_ ;_ \¥* &quot;-&quot;_ ;_ @_ "/>
    <numFmt numFmtId="178" formatCode="_ [$€-2]* #,##0.00_ ;_ [$€-2]* \-#,##0.00_ ;_ [$€-2]* &quot;-&quot;??_ "/>
    <numFmt numFmtId="179" formatCode="_ &quot;￥&quot;* #,##0.00_ ;_ &quot;￥&quot;* \-#,##0.00_ ;_ &quot;￥&quot;* &quot;-&quot;??_ ;_ @_ "/>
    <numFmt numFmtId="180" formatCode="&quot;\&quot;#,##0.00;&quot;\&quot;\-#,##0.00"/>
    <numFmt numFmtId="181" formatCode="_-\¥* #,##0.00_-;\-\¥* #,##0.00_-;_-\¥* &quot;-&quot;??_-;_-@_-"/>
    <numFmt numFmtId="182" formatCode="_(* #,##0.00_);_(* \(#,##0.00\);_(* &quot;-&quot;??_);_(@_)"/>
    <numFmt numFmtId="183" formatCode="_-* #,##0.00_-;\-* #,##0.00_-;_-* &quot;-&quot;??_-;_-@_-"/>
    <numFmt numFmtId="184" formatCode="#,##0\ &quot;.&quot;;[Red]\-#,##0\ &quot;.&quot;"/>
    <numFmt numFmtId="185" formatCode="_-* #,##0_-;\-* #,##0_-;_-* &quot;-&quot;_-;_-@_-"/>
    <numFmt numFmtId="186" formatCode="\¥#,##0;[Red]\¥\-#,##0"/>
    <numFmt numFmtId="187" formatCode="_-&quot;￥&quot;* #,##0.00_-;\-&quot;￥&quot;* #,##0.00_-;_-&quot;￥&quot;* &quot;-&quot;??_-;_-@_-"/>
    <numFmt numFmtId="188" formatCode="_(* #,##0_);_(* \(#,##0\);_(* &quot;-&quot;_);_(@_)"/>
    <numFmt numFmtId="189" formatCode="_ &quot;\&quot;* #,##0.00_ ;_ &quot;\&quot;* \-#,##0.00_ ;_ &quot;\&quot;* &quot;-&quot;??_ ;_ @_ "/>
    <numFmt numFmtId="190" formatCode="_ * #,##0_ ;_ * \-#,##0_ ;_ 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굴림체"/>
      <family val="3"/>
    </font>
    <font>
      <sz val="10"/>
      <name val="Arial"/>
      <family val="2"/>
    </font>
    <font>
      <sz val="10"/>
      <color indexed="0"/>
      <name val="Arial"/>
      <family val="2"/>
    </font>
    <font>
      <sz val="12"/>
      <color theme="1"/>
      <name val="宋体"/>
      <family val="3"/>
      <charset val="134"/>
      <scheme val="minor"/>
    </font>
    <font>
      <sz val="10"/>
      <name val="Helvetica"/>
      <family val="2"/>
    </font>
    <font>
      <sz val="12"/>
      <name val="ⓒoUAAA¨u"/>
      <family val="2"/>
    </font>
    <font>
      <sz val="11"/>
      <color indexed="8"/>
      <name val="宋体"/>
      <family val="3"/>
      <charset val="134"/>
      <scheme val="minor"/>
    </font>
    <font>
      <sz val="11"/>
      <name val="￠RIi￠RE￠Rⓒ­￠RE?o"/>
      <charset val="134"/>
    </font>
    <font>
      <sz val="11"/>
      <name val="돋움"/>
      <family val="2"/>
    </font>
    <font>
      <sz val="12"/>
      <name val="μ¸¿oA¼"/>
      <family val="2"/>
    </font>
    <font>
      <sz val="11"/>
      <color indexed="3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indexed="26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name val="바탕체"/>
      <family val="3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theme="0"/>
      </bottom>
      <diagonal/>
    </border>
  </borders>
  <cellStyleXfs count="430">
    <xf numFmtId="0" fontId="0" fillId="0" borderId="0">
      <alignment vertical="center"/>
    </xf>
    <xf numFmtId="180" fontId="8" fillId="0" borderId="0">
      <protection locked="0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 applyNumberFormat="0" applyFill="0" applyBorder="0" applyAlignment="0" applyProtection="0">
      <alignment vertical="center"/>
    </xf>
    <xf numFmtId="178" fontId="12" fillId="0" borderId="0"/>
    <xf numFmtId="0" fontId="1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78" fontId="6" fillId="0" borderId="0"/>
    <xf numFmtId="9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80" fontId="8" fillId="0" borderId="0">
      <protection locked="0"/>
    </xf>
    <xf numFmtId="9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0" fontId="5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8" fontId="5" fillId="0" borderId="0">
      <alignment vertical="center"/>
    </xf>
    <xf numFmtId="182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0" fontId="8" fillId="0" borderId="0">
      <protection locked="0"/>
    </xf>
    <xf numFmtId="178" fontId="7" fillId="0" borderId="0">
      <alignment vertical="center"/>
    </xf>
    <xf numFmtId="182" fontId="6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0" fontId="6" fillId="0" borderId="0"/>
    <xf numFmtId="184" fontId="7" fillId="0" borderId="0">
      <alignment vertical="center"/>
    </xf>
    <xf numFmtId="178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78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178" fontId="7" fillId="0" borderId="0">
      <alignment vertical="center"/>
    </xf>
    <xf numFmtId="178" fontId="9" fillId="0" borderId="0"/>
    <xf numFmtId="178" fontId="9" fillId="0" borderId="0">
      <alignment vertical="center"/>
    </xf>
    <xf numFmtId="4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188" fontId="7" fillId="0" borderId="0">
      <alignment vertical="center"/>
    </xf>
    <xf numFmtId="178" fontId="6" fillId="0" borderId="0"/>
    <xf numFmtId="0" fontId="6" fillId="0" borderId="0"/>
    <xf numFmtId="0" fontId="6" fillId="0" borderId="0" applyBorder="0"/>
    <xf numFmtId="178" fontId="7" fillId="0" borderId="0">
      <alignment vertical="center"/>
    </xf>
    <xf numFmtId="185" fontId="7" fillId="0" borderId="0">
      <alignment vertical="center"/>
    </xf>
    <xf numFmtId="0" fontId="7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180" fontId="8" fillId="0" borderId="0">
      <protection locked="0"/>
    </xf>
    <xf numFmtId="183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6" fillId="0" borderId="0"/>
    <xf numFmtId="189" fontId="7" fillId="0" borderId="0">
      <alignment vertical="center"/>
    </xf>
    <xf numFmtId="189" fontId="7" fillId="0" borderId="0">
      <alignment vertical="center"/>
    </xf>
    <xf numFmtId="178" fontId="7" fillId="0" borderId="0">
      <alignment vertical="center"/>
    </xf>
    <xf numFmtId="0" fontId="6" fillId="0" borderId="0">
      <alignment vertical="center"/>
    </xf>
    <xf numFmtId="18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8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6" fontId="5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15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17" fillId="0" borderId="0"/>
    <xf numFmtId="38" fontId="7" fillId="0" borderId="0">
      <alignment vertical="center"/>
    </xf>
    <xf numFmtId="0" fontId="10" fillId="0" borderId="0"/>
    <xf numFmtId="38" fontId="7" fillId="0" borderId="0">
      <alignment vertical="center"/>
    </xf>
    <xf numFmtId="183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16" fillId="0" borderId="0"/>
    <xf numFmtId="0" fontId="6" fillId="0" borderId="0">
      <alignment vertical="center"/>
    </xf>
    <xf numFmtId="178" fontId="16" fillId="0" borderId="0"/>
    <xf numFmtId="0" fontId="6" fillId="0" borderId="0">
      <alignment vertical="center"/>
    </xf>
    <xf numFmtId="178" fontId="13" fillId="0" borderId="0"/>
    <xf numFmtId="9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20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176" fontId="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80" fontId="8" fillId="0" borderId="0">
      <protection locked="0"/>
    </xf>
    <xf numFmtId="9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178" fontId="6" fillId="0" borderId="0"/>
    <xf numFmtId="177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6" fillId="0" borderId="0"/>
    <xf numFmtId="183" fontId="6" fillId="0" borderId="0" applyFont="0" applyFill="0" applyBorder="0" applyAlignment="0" applyProtection="0">
      <alignment vertical="center"/>
    </xf>
    <xf numFmtId="178" fontId="6" fillId="0" borderId="0"/>
    <xf numFmtId="183" fontId="6" fillId="0" borderId="0" applyFont="0" applyFill="0" applyBorder="0" applyAlignment="0" applyProtection="0">
      <alignment vertical="center"/>
    </xf>
    <xf numFmtId="178" fontId="6" fillId="0" borderId="0"/>
    <xf numFmtId="176" fontId="5" fillId="0" borderId="0">
      <alignment vertical="center"/>
    </xf>
    <xf numFmtId="178" fontId="5" fillId="0" borderId="0">
      <alignment vertical="center"/>
    </xf>
    <xf numFmtId="183" fontId="6" fillId="0" borderId="0" applyFont="0" applyFill="0" applyBorder="0" applyAlignment="0" applyProtection="0">
      <alignment vertical="center"/>
    </xf>
    <xf numFmtId="178" fontId="6" fillId="0" borderId="0"/>
    <xf numFmtId="178" fontId="6" fillId="0" borderId="0"/>
    <xf numFmtId="178" fontId="6" fillId="0" borderId="0">
      <alignment vertical="center"/>
    </xf>
    <xf numFmtId="43" fontId="6" fillId="0" borderId="0"/>
    <xf numFmtId="18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5" fillId="0" borderId="0"/>
    <xf numFmtId="178" fontId="6" fillId="0" borderId="0"/>
    <xf numFmtId="178" fontId="6" fillId="0" borderId="0"/>
    <xf numFmtId="178" fontId="6" fillId="0" borderId="0"/>
    <xf numFmtId="0" fontId="6" fillId="0" borderId="0">
      <alignment vertical="center"/>
    </xf>
    <xf numFmtId="0" fontId="5" fillId="0" borderId="0"/>
    <xf numFmtId="0" fontId="5" fillId="0" borderId="0"/>
    <xf numFmtId="176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187" fontId="7" fillId="0" borderId="0" applyFont="0" applyFill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82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0" fontId="8" fillId="0" borderId="0">
      <protection locked="0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/>
    <xf numFmtId="180" fontId="8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82" fontId="6" fillId="0" borderId="0" applyFont="0" applyFill="0" applyBorder="0" applyAlignment="0" applyProtection="0">
      <alignment vertical="center"/>
    </xf>
    <xf numFmtId="178" fontId="6" fillId="0" borderId="0"/>
    <xf numFmtId="187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178" fontId="6" fillId="0" borderId="0"/>
    <xf numFmtId="187" fontId="7" fillId="0" borderId="0" applyFont="0" applyFill="0" applyBorder="0" applyAlignment="0" applyProtection="0">
      <alignment vertical="center"/>
    </xf>
    <xf numFmtId="178" fontId="6" fillId="0" borderId="0"/>
    <xf numFmtId="185" fontId="7" fillId="0" borderId="0" applyFont="0" applyFill="0" applyBorder="0" applyAlignment="0" applyProtection="0">
      <alignment vertical="center"/>
    </xf>
    <xf numFmtId="180" fontId="8" fillId="0" borderId="0">
      <protection locked="0"/>
    </xf>
    <xf numFmtId="178" fontId="6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85" fontId="7" fillId="0" borderId="0" applyFont="0" applyFill="0" applyBorder="0" applyAlignment="0" applyProtection="0">
      <alignment vertical="center"/>
    </xf>
    <xf numFmtId="180" fontId="8" fillId="0" borderId="0">
      <protection locked="0"/>
    </xf>
    <xf numFmtId="178" fontId="6" fillId="0" borderId="0"/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178" fontId="22" fillId="0" borderId="0">
      <alignment vertical="center"/>
    </xf>
    <xf numFmtId="0" fontId="5" fillId="0" borderId="0"/>
    <xf numFmtId="178" fontId="7" fillId="0" borderId="0">
      <alignment vertical="center"/>
    </xf>
    <xf numFmtId="178" fontId="7" fillId="0" borderId="0">
      <alignment vertical="center"/>
    </xf>
    <xf numFmtId="182" fontId="1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top"/>
      <protection locked="0"/>
    </xf>
    <xf numFmtId="178" fontId="2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top"/>
      <protection locked="0"/>
    </xf>
    <xf numFmtId="178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181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87" fontId="7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86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6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8" fontId="7" fillId="0" borderId="0">
      <alignment vertical="center"/>
    </xf>
    <xf numFmtId="180" fontId="8" fillId="0" borderId="0">
      <protection locked="0"/>
    </xf>
    <xf numFmtId="188" fontId="7" fillId="0" borderId="0">
      <alignment vertical="center"/>
    </xf>
    <xf numFmtId="188" fontId="7" fillId="0" borderId="0">
      <alignment vertical="center"/>
    </xf>
    <xf numFmtId="188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0" fontId="6" fillId="0" borderId="0" applyFont="0" applyFill="0" applyBorder="0" applyAlignment="0" applyProtection="0">
      <alignment vertical="center"/>
    </xf>
    <xf numFmtId="190" fontId="6" fillId="0" borderId="0" applyFont="0" applyFill="0" applyBorder="0" applyAlignment="0" applyProtection="0">
      <alignment vertical="center"/>
    </xf>
    <xf numFmtId="190" fontId="6" fillId="0" borderId="0" applyFont="0" applyFill="0" applyBorder="0" applyAlignment="0" applyProtection="0">
      <alignment vertical="center"/>
    </xf>
    <xf numFmtId="190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0" fontId="8" fillId="0" borderId="0">
      <protection locked="0"/>
    </xf>
    <xf numFmtId="185" fontId="14" fillId="0" borderId="0" applyFont="0" applyFill="0" applyBorder="0" applyAlignment="0" applyProtection="0">
      <alignment vertical="center"/>
    </xf>
    <xf numFmtId="180" fontId="8" fillId="0" borderId="0">
      <protection locked="0"/>
    </xf>
    <xf numFmtId="185" fontId="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0" fontId="8" fillId="0" borderId="0">
      <protection locked="0"/>
    </xf>
    <xf numFmtId="180" fontId="8" fillId="0" borderId="0">
      <protection locked="0"/>
    </xf>
    <xf numFmtId="180" fontId="8" fillId="0" borderId="0">
      <protection locked="0"/>
    </xf>
    <xf numFmtId="180" fontId="8" fillId="0" borderId="0">
      <protection locked="0"/>
    </xf>
    <xf numFmtId="178" fontId="7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5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85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176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43" fontId="34" fillId="0" borderId="1" xfId="0" applyNumberFormat="1" applyFont="1" applyBorder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28" fillId="8" borderId="2" xfId="20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0" applyNumberFormat="1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4" fillId="3" borderId="10" xfId="181" applyFont="1" applyFill="1" applyBorder="1" applyAlignment="1">
      <alignment horizontal="center" vertical="center"/>
    </xf>
    <xf numFmtId="0" fontId="4" fillId="3" borderId="7" xfId="181" applyFont="1" applyFill="1" applyBorder="1" applyAlignment="1">
      <alignment horizontal="center" vertical="center"/>
    </xf>
    <xf numFmtId="0" fontId="4" fillId="3" borderId="13" xfId="181" applyFont="1" applyFill="1" applyBorder="1" applyAlignment="1">
      <alignment horizontal="center" vertical="center" wrapText="1"/>
    </xf>
    <xf numFmtId="43" fontId="4" fillId="3" borderId="4" xfId="5" applyFont="1" applyFill="1" applyBorder="1">
      <alignment vertical="center"/>
    </xf>
    <xf numFmtId="0" fontId="4" fillId="3" borderId="11" xfId="181" applyFont="1" applyFill="1" applyBorder="1">
      <alignment vertical="center"/>
    </xf>
    <xf numFmtId="0" fontId="32" fillId="8" borderId="4" xfId="18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2" borderId="14" xfId="181" applyFont="1" applyFill="1" applyBorder="1" applyAlignment="1">
      <alignment horizontal="center" vertical="center"/>
    </xf>
    <xf numFmtId="0" fontId="4" fillId="2" borderId="15" xfId="181" applyFont="1" applyFill="1" applyBorder="1" applyAlignment="1">
      <alignment horizontal="center" vertical="center"/>
    </xf>
    <xf numFmtId="0" fontId="4" fillId="2" borderId="16" xfId="181" applyFont="1" applyFill="1" applyBorder="1" applyAlignment="1">
      <alignment horizontal="center" vertical="center"/>
    </xf>
    <xf numFmtId="43" fontId="4" fillId="2" borderId="17" xfId="5" applyFont="1" applyFill="1" applyBorder="1">
      <alignment vertical="center"/>
    </xf>
    <xf numFmtId="0" fontId="2" fillId="0" borderId="21" xfId="0" applyFont="1" applyBorder="1">
      <alignment vertical="center"/>
    </xf>
    <xf numFmtId="0" fontId="28" fillId="8" borderId="22" xfId="0" applyFont="1" applyFill="1" applyBorder="1" applyAlignment="1">
      <alignment horizontal="center" vertical="center" wrapText="1"/>
    </xf>
    <xf numFmtId="43" fontId="2" fillId="0" borderId="23" xfId="0" applyNumberFormat="1" applyFont="1" applyBorder="1" applyAlignment="1">
      <alignment vertical="center" wrapText="1"/>
    </xf>
    <xf numFmtId="0" fontId="28" fillId="8" borderId="24" xfId="0" applyFont="1" applyFill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8" fillId="8" borderId="22" xfId="0" applyFont="1" applyFill="1" applyBorder="1" applyAlignment="1">
      <alignment horizontal="center" vertical="center"/>
    </xf>
    <xf numFmtId="0" fontId="28" fillId="8" borderId="27" xfId="200" applyFont="1" applyFill="1" applyBorder="1" applyAlignment="1">
      <alignment horizontal="center" vertical="center"/>
    </xf>
    <xf numFmtId="0" fontId="32" fillId="9" borderId="21" xfId="181" applyFont="1" applyFill="1" applyBorder="1" applyAlignment="1">
      <alignment vertical="center"/>
    </xf>
    <xf numFmtId="0" fontId="32" fillId="8" borderId="26" xfId="18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7" fillId="0" borderId="0" xfId="9" applyFont="1" applyFill="1">
      <alignment vertical="center"/>
    </xf>
    <xf numFmtId="0" fontId="3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3" fillId="0" borderId="0" xfId="9" applyNumberForma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2" fillId="8" borderId="8" xfId="181" applyFont="1" applyFill="1" applyBorder="1" applyAlignment="1">
      <alignment horizontal="center" vertical="center"/>
    </xf>
    <xf numFmtId="0" fontId="32" fillId="8" borderId="12" xfId="181" applyFont="1" applyFill="1" applyBorder="1" applyAlignment="1">
      <alignment horizontal="center" vertical="center"/>
    </xf>
    <xf numFmtId="0" fontId="32" fillId="8" borderId="5" xfId="181" applyFont="1" applyFill="1" applyBorder="1" applyAlignment="1">
      <alignment horizontal="center" vertical="center"/>
    </xf>
    <xf numFmtId="0" fontId="32" fillId="8" borderId="9" xfId="18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190" fontId="32" fillId="8" borderId="3" xfId="5" applyNumberFormat="1" applyFont="1" applyFill="1" applyBorder="1" applyAlignment="1">
      <alignment horizontal="center" vertical="center"/>
    </xf>
    <xf numFmtId="190" fontId="32" fillId="8" borderId="3" xfId="5" applyNumberFormat="1" applyFont="1" applyFill="1" applyBorder="1" applyAlignment="1" applyProtection="1">
      <alignment horizontal="center" vertical="center"/>
    </xf>
    <xf numFmtId="0" fontId="32" fillId="8" borderId="6" xfId="181" applyFont="1" applyFill="1" applyBorder="1" applyAlignment="1">
      <alignment horizontal="center" vertical="center"/>
    </xf>
    <xf numFmtId="0" fontId="32" fillId="8" borderId="11" xfId="181" applyFont="1" applyFill="1" applyBorder="1" applyAlignment="1">
      <alignment horizontal="center" vertical="center"/>
    </xf>
    <xf numFmtId="190" fontId="2" fillId="0" borderId="1" xfId="0" applyNumberFormat="1" applyFont="1" applyBorder="1">
      <alignment vertical="center"/>
    </xf>
    <xf numFmtId="190" fontId="2" fillId="0" borderId="1" xfId="0" applyNumberFormat="1" applyFont="1" applyBorder="1" applyAlignment="1">
      <alignment horizontal="center" vertical="center"/>
    </xf>
  </cellXfs>
  <cellStyles count="430">
    <cellStyle name=" 1" xfId="63"/>
    <cellStyle name="???? [0.00]_PRODUCT DETAIL Q1can " xfId="64"/>
    <cellStyle name="?付 [0]_疙抗雀厘八配 " xfId="67"/>
    <cellStyle name="?付_疙抗雀厘八配 " xfId="54"/>
    <cellStyle name="_BK 금형비(1228) " xfId="62"/>
    <cellStyle name="—_GS_Cash " xfId="10"/>
    <cellStyle name="20% - 强调文字颜色 1 2" xfId="3"/>
    <cellStyle name="20% - 强调文字颜色 1 2 2" xfId="65"/>
    <cellStyle name="20% - 强调文字颜色 1 3" xfId="60"/>
    <cellStyle name="3232 2_1 6更新国际" xfId="68"/>
    <cellStyle name="3232 247" xfId="18"/>
    <cellStyle name="3232 248" xfId="8"/>
    <cellStyle name="3232 249" xfId="57"/>
    <cellStyle name="3232 250" xfId="50"/>
    <cellStyle name="3232 251" xfId="53"/>
    <cellStyle name="3232 252" xfId="17"/>
    <cellStyle name="3232 253" xfId="7"/>
    <cellStyle name="3232 254" xfId="58"/>
    <cellStyle name="3232 255" xfId="69"/>
    <cellStyle name="3232_华泰汽车集团2009年年度财务预算（21100台）_2011年下半年华泰汽车控股集团预算编制模板7.13" xfId="70"/>
    <cellStyle name="A¨­￠￢￠O [0]_¡¾ⓒøA¡ÆAIA￠´ " xfId="72"/>
    <cellStyle name="A¨­￠￢￠O_¡¾ⓒøA¡ÆAIA￠´ " xfId="76"/>
    <cellStyle name="A￠R¡×￠R¨I￠RE￠Rⓒ­￠REO [0]_¡ER¡§￠R¡§I¡ERAi¡ERicAc¡ER¡§￠Ri " xfId="78"/>
    <cellStyle name="A￠R¡×￠R¨I￠RE￠Rⓒ­￠REO_¡ER¡§￠R¡§I¡ERAi¡ERicAc¡ER¡§￠Ri " xfId="31"/>
    <cellStyle name="AeE­ [0]_¡U¾EU￢ A¾COºn±³ " xfId="79"/>
    <cellStyle name="AeE?[0]_1.SUMMARY " xfId="48"/>
    <cellStyle name="AeE­_¡U¾EU￢ A¾COºn±³ " xfId="80"/>
    <cellStyle name="AeE¡ⓒ [0]_¡¾ⓒøA¡ÆAIA￠´ " xfId="61"/>
    <cellStyle name="AeE¡ⓒ_¡¾ⓒøA¡ÆAIA￠´ " xfId="21"/>
    <cellStyle name="AeE¡ER¡§I [0]_¡ER¡§￠R¡§I¡ERAi¡ERicAc¡ER¡§￠Ri " xfId="81"/>
    <cellStyle name="AeE¡ER¡§I_¡ER¡§￠R¡§I¡ERAi¡ERicAc¡ER¡§￠Ri " xfId="82"/>
    <cellStyle name="AeE璤1.SUMMARY " xfId="83"/>
    <cellStyle name="AeE璤1.SUMMARY  2" xfId="85"/>
    <cellStyle name="AeE璤2.CONCEPT " xfId="86"/>
    <cellStyle name="AeE璤2.CONCEPT  2" xfId="87"/>
    <cellStyle name="AeE璤4 " xfId="71"/>
    <cellStyle name="AeE璤4  2" xfId="88"/>
    <cellStyle name="AeE璤7.MASTER SCHEDULE " xfId="89"/>
    <cellStyle name="AeE璤7.MASTER SCHEDULE  2" xfId="90"/>
    <cellStyle name="AeE璤lx-taxi " xfId="92"/>
    <cellStyle name="AeE璤lx-taxi  2" xfId="93"/>
    <cellStyle name="AeE璤RR1綞 " xfId="94"/>
    <cellStyle name="AeE璤RR1綞  2" xfId="97"/>
    <cellStyle name="AÞ¸¶ [0]_¡U¾EU￢ A¾COºn±³ " xfId="28"/>
    <cellStyle name="AÞ¸¶_¡U¾EU￢ A¾COºn±³ " xfId="59"/>
    <cellStyle name="A薷?[0]_1.SUMMARY " xfId="99"/>
    <cellStyle name="A薷禵1.SUMMARY " xfId="101"/>
    <cellStyle name="A薷禵1.SUMMARY  2" xfId="29"/>
    <cellStyle name="A薷禵2.CONCEPT " xfId="102"/>
    <cellStyle name="A薷禵2.CONCEPT  2" xfId="15"/>
    <cellStyle name="A薷禵4 " xfId="103"/>
    <cellStyle name="A薷禵4  2" xfId="35"/>
    <cellStyle name="A薷禵6-3版Ai稟 " xfId="104"/>
    <cellStyle name="A薷禵6-3版Ai稟  2" xfId="108"/>
    <cellStyle name="A薷禵7.MASTER SCHEDULE " xfId="111"/>
    <cellStyle name="A薷禵7.MASTER SCHEDULE  2" xfId="112"/>
    <cellStyle name="A薷禵M105CDT " xfId="113"/>
    <cellStyle name="A薷禵M105CDT  2" xfId="114"/>
    <cellStyle name="A薷禵SAMPLE " xfId="115"/>
    <cellStyle name="A薷禵SAMPLE  2" xfId="117"/>
    <cellStyle name="A薷禵Sheet1 (2)_1.SUMMARY " xfId="119"/>
    <cellStyle name="C¡ERIA￠R¡×¡§¡I_¡ER¡§￠R¡§I¡ERAi¡ERicAc¡ER¡§￠Ri " xfId="105"/>
    <cellStyle name="C￥AØ_(2)_°øAa°³¼± " xfId="120"/>
    <cellStyle name="Comma [0]" xfId="121"/>
    <cellStyle name="Comma [0] 2" xfId="123"/>
    <cellStyle name="Currency [0]" xfId="32"/>
    <cellStyle name="Currency [0] 2" xfId="125"/>
    <cellStyle name="Currency1" xfId="126"/>
    <cellStyle name="Currency1 2" xfId="128"/>
    <cellStyle name="CAí_【a╱E " xfId="130"/>
    <cellStyle name="百分比 10" xfId="131"/>
    <cellStyle name="百分比 11" xfId="363"/>
    <cellStyle name="百分比 2" xfId="133"/>
    <cellStyle name="百分比 2 2" xfId="134"/>
    <cellStyle name="百分比 2 2 2" xfId="135"/>
    <cellStyle name="百分比 2 2 3" xfId="136"/>
    <cellStyle name="百分比 2 2 4" xfId="398"/>
    <cellStyle name="百分比 2 3" xfId="137"/>
    <cellStyle name="百分比 2 3 2" xfId="138"/>
    <cellStyle name="百分比 2 4" xfId="77"/>
    <cellStyle name="百分比 2 4 2" xfId="139"/>
    <cellStyle name="百分比 2 5" xfId="141"/>
    <cellStyle name="百分比 2 6" xfId="365"/>
    <cellStyle name="百分比 3" xfId="142"/>
    <cellStyle name="百分比 3 2" xfId="143"/>
    <cellStyle name="百分比 3 2 2" xfId="145"/>
    <cellStyle name="百分比 3 2 3" xfId="412"/>
    <cellStyle name="百分比 3 3" xfId="147"/>
    <cellStyle name="百分比 3 4" xfId="372"/>
    <cellStyle name="百分比 4" xfId="20"/>
    <cellStyle name="百分比 4 2" xfId="149"/>
    <cellStyle name="百分比 4 3" xfId="151"/>
    <cellStyle name="百分比 4 4" xfId="397"/>
    <cellStyle name="百分比 5" xfId="22"/>
    <cellStyle name="百分比 5 2" xfId="152"/>
    <cellStyle name="百分比 6" xfId="25"/>
    <cellStyle name="百分比 6 2" xfId="155"/>
    <cellStyle name="百分比 7" xfId="12"/>
    <cellStyle name="百分比 7 2" xfId="158"/>
    <cellStyle name="百分比 8" xfId="162"/>
    <cellStyle name="百分比 8 2" xfId="165"/>
    <cellStyle name="百分比 9" xfId="167"/>
    <cellStyle name="差_ZA0货币资金审定表 " xfId="140"/>
    <cellStyle name="常规" xfId="0" builtinId="0"/>
    <cellStyle name="常规 10" xfId="168"/>
    <cellStyle name="常规 10 2" xfId="170"/>
    <cellStyle name="常规 10 2 2" xfId="172"/>
    <cellStyle name="常规 10 2 2 2" xfId="176"/>
    <cellStyle name="常规 10 2 3" xfId="177"/>
    <cellStyle name="常规 10 3" xfId="179"/>
    <cellStyle name="常规 11" xfId="181"/>
    <cellStyle name="常规 11 2" xfId="182"/>
    <cellStyle name="常规 11 2 2" xfId="183"/>
    <cellStyle name="常规 11 2 3" xfId="184"/>
    <cellStyle name="常规 11 2 4" xfId="404"/>
    <cellStyle name="常规 11 3" xfId="185"/>
    <cellStyle name="常规 11 4" xfId="66"/>
    <cellStyle name="常规 11 5" xfId="373"/>
    <cellStyle name="常规 111" xfId="186"/>
    <cellStyle name="常规 111 2" xfId="132"/>
    <cellStyle name="常规 111 2 2" xfId="187"/>
    <cellStyle name="常规 111 3" xfId="188"/>
    <cellStyle name="常规 12" xfId="189"/>
    <cellStyle name="常规 13" xfId="127"/>
    <cellStyle name="常规 13 2" xfId="129"/>
    <cellStyle name="常规 13 2 2" xfId="414"/>
    <cellStyle name="常规 13 3" xfId="91"/>
    <cellStyle name="常规 13 3 3" xfId="190"/>
    <cellStyle name="常规 13 3 3 2" xfId="191"/>
    <cellStyle name="常规 13 3 3 2 2" xfId="55"/>
    <cellStyle name="常规 13 3 3 3" xfId="192"/>
    <cellStyle name="常规 13 4" xfId="193"/>
    <cellStyle name="常规 13 5" xfId="374"/>
    <cellStyle name="常规 14" xfId="194"/>
    <cellStyle name="常规 15" xfId="195"/>
    <cellStyle name="常规 16" xfId="359"/>
    <cellStyle name="常规 2" xfId="196"/>
    <cellStyle name="常规 2 2" xfId="197"/>
    <cellStyle name="常规 2 2 2" xfId="198"/>
    <cellStyle name="常规 2 2 2 2" xfId="199"/>
    <cellStyle name="常规 2 2 2 3" xfId="400"/>
    <cellStyle name="常规 2 2 3" xfId="200"/>
    <cellStyle name="常规 2 2 3 2" xfId="201"/>
    <cellStyle name="常规 2 2 3 2 2" xfId="399"/>
    <cellStyle name="常规 2 2 3 3" xfId="366"/>
    <cellStyle name="常规 2 2 4" xfId="2"/>
    <cellStyle name="常规 2 2 4 2" xfId="73"/>
    <cellStyle name="常规 2 2 4 3" xfId="202"/>
    <cellStyle name="常规 2 2 5" xfId="204"/>
    <cellStyle name="常规 2 2 6" xfId="150"/>
    <cellStyle name="常规 2 2 7" xfId="370"/>
    <cellStyle name="常规 2 3" xfId="205"/>
    <cellStyle name="常规 2 3 2" xfId="100"/>
    <cellStyle name="常规 2 3 3" xfId="206"/>
    <cellStyle name="常规 2 3 4" xfId="402"/>
    <cellStyle name="常规 2 4" xfId="207"/>
    <cellStyle name="常规 2 4 2" xfId="208"/>
    <cellStyle name="常规 2 5" xfId="209"/>
    <cellStyle name="常规 2 5 2" xfId="214"/>
    <cellStyle name="常规 2 6" xfId="216"/>
    <cellStyle name="常规 2 6 2" xfId="219"/>
    <cellStyle name="常规 2 7" xfId="173"/>
    <cellStyle name="常规 2 8" xfId="178"/>
    <cellStyle name="常规 2 9" xfId="375"/>
    <cellStyle name="常规 216" xfId="41"/>
    <cellStyle name="常规 216 2" xfId="210"/>
    <cellStyle name="常规 216 2 2" xfId="215"/>
    <cellStyle name="常规 216 3" xfId="217"/>
    <cellStyle name="常规 216 3 2" xfId="220"/>
    <cellStyle name="常规 216 4" xfId="174"/>
    <cellStyle name="常规 22 2 2" xfId="221"/>
    <cellStyle name="常规 22 2 2 2" xfId="222"/>
    <cellStyle name="常规 3" xfId="223"/>
    <cellStyle name="常规 3 2" xfId="224"/>
    <cellStyle name="常规 3 2 2" xfId="226"/>
    <cellStyle name="常规 3 2 2 2" xfId="227"/>
    <cellStyle name="常规 3 2 3" xfId="228"/>
    <cellStyle name="常规 3 2 4" xfId="403"/>
    <cellStyle name="常规 3 3" xfId="230"/>
    <cellStyle name="常规 3 3 2" xfId="231"/>
    <cellStyle name="常规 3 4" xfId="232"/>
    <cellStyle name="常规 3 5" xfId="233"/>
    <cellStyle name="常规 3 5 2" xfId="95"/>
    <cellStyle name="常规 3 6" xfId="122"/>
    <cellStyle name="常规 3 7" xfId="235"/>
    <cellStyle name="常规 3 8" xfId="236"/>
    <cellStyle name="常规 3 9" xfId="376"/>
    <cellStyle name="常规 39 4" xfId="238"/>
    <cellStyle name="常规 39 4 2" xfId="241"/>
    <cellStyle name="常规 39 4 2 2" xfId="243"/>
    <cellStyle name="常规 39 4 3" xfId="246"/>
    <cellStyle name="常规 4" xfId="247"/>
    <cellStyle name="常规 4 2" xfId="248"/>
    <cellStyle name="常规 4 2 2" xfId="415"/>
    <cellStyle name="常规 4 3" xfId="249"/>
    <cellStyle name="常规 4 4" xfId="250"/>
    <cellStyle name="常规 4 5" xfId="378"/>
    <cellStyle name="常规 5" xfId="251"/>
    <cellStyle name="常规 5 2" xfId="19"/>
    <cellStyle name="常规 5 2 2" xfId="23"/>
    <cellStyle name="常规 5 2 2 2" xfId="153"/>
    <cellStyle name="常规 5 2 3" xfId="26"/>
    <cellStyle name="常规 5 2 3 2" xfId="156"/>
    <cellStyle name="常规 5 2 4" xfId="14"/>
    <cellStyle name="常规 5 2 4 2" xfId="159"/>
    <cellStyle name="常规 5 2 5" xfId="163"/>
    <cellStyle name="常规 5 2 6" xfId="405"/>
    <cellStyle name="常规 5 3" xfId="252"/>
    <cellStyle name="常规 5 3 2" xfId="253"/>
    <cellStyle name="常规 5 4" xfId="254"/>
    <cellStyle name="常规 5 4 2" xfId="255"/>
    <cellStyle name="常规 5 5" xfId="256"/>
    <cellStyle name="常规 5 6" xfId="259"/>
    <cellStyle name="常规 5 7" xfId="379"/>
    <cellStyle name="常规 6" xfId="11"/>
    <cellStyle name="常规 6 2" xfId="260"/>
    <cellStyle name="常规 6 2 2" xfId="416"/>
    <cellStyle name="常规 6 3" xfId="364"/>
    <cellStyle name="常规 7" xfId="261"/>
    <cellStyle name="常规 7 2" xfId="262"/>
    <cellStyle name="常规 74" xfId="263"/>
    <cellStyle name="常规 8" xfId="265"/>
    <cellStyle name="常规 8 2" xfId="36"/>
    <cellStyle name="常规 9" xfId="266"/>
    <cellStyle name="常规 9 2" xfId="267"/>
    <cellStyle name="超链接" xfId="9" builtinId="8"/>
    <cellStyle name="超链接 2" xfId="269"/>
    <cellStyle name="超链接 2 2" xfId="270"/>
    <cellStyle name="超链接 2 2 2" xfId="411"/>
    <cellStyle name="超链接 2 3" xfId="271"/>
    <cellStyle name="超链接 2 4" xfId="381"/>
    <cellStyle name="超链接 3" xfId="272"/>
    <cellStyle name="超链接 3 2" xfId="274"/>
    <cellStyle name="超链接 3 3" xfId="396"/>
    <cellStyle name="超链接 4" xfId="276"/>
    <cellStyle name="超链接 4 2" xfId="277"/>
    <cellStyle name="超链接 5" xfId="144"/>
    <cellStyle name="超链接 6" xfId="148"/>
    <cellStyle name="超链接 7" xfId="278"/>
    <cellStyle name="超链接 8" xfId="362"/>
    <cellStyle name="好_ZA0货币资金审定表 " xfId="146"/>
    <cellStyle name="货币 2" xfId="74"/>
    <cellStyle name="货币 2 2" xfId="279"/>
    <cellStyle name="货币 2 2 2" xfId="280"/>
    <cellStyle name="货币 2 3" xfId="281"/>
    <cellStyle name="货币 3" xfId="203"/>
    <cellStyle name="货币 3 2" xfId="282"/>
    <cellStyle name="货币 4" xfId="239"/>
    <cellStyle name="货币 4 2" xfId="242"/>
    <cellStyle name="货币 5" xfId="283"/>
    <cellStyle name="货币[0] 2" xfId="27"/>
    <cellStyle name="货币[0] 2 2" xfId="157"/>
    <cellStyle name="货币[0] 3" xfId="13"/>
    <cellStyle name="货币[0] 3 2" xfId="160"/>
    <cellStyle name="货币[0] 4" xfId="164"/>
    <cellStyle name="货币[0] 4 2" xfId="166"/>
    <cellStyle name="霓付 [0]_≮救墁 辆钦厚背 " xfId="284"/>
    <cellStyle name="霓付_≮救墁 辆钦厚背 " xfId="285"/>
    <cellStyle name="烹拳 [0]_≮救墁 辆钦厚背 " xfId="225"/>
    <cellStyle name="烹拳_≮救墁 辆钦厚背 " xfId="287"/>
    <cellStyle name="千位分隔" xfId="5" builtinId="3"/>
    <cellStyle name="千位分隔 10" xfId="288"/>
    <cellStyle name="千位分隔 10 2" xfId="395"/>
    <cellStyle name="千位分隔 11" xfId="290"/>
    <cellStyle name="千位分隔 11 2 2 10" xfId="51"/>
    <cellStyle name="千位分隔 11 2 2 10 2" xfId="292"/>
    <cellStyle name="千位分隔 11 2 2 10 2 2" xfId="294"/>
    <cellStyle name="千位分隔 11 2 2 10 3" xfId="84"/>
    <cellStyle name="千位分隔 12" xfId="361"/>
    <cellStyle name="千位分隔 182 2" xfId="273"/>
    <cellStyle name="千位分隔 182 2 2" xfId="275"/>
    <cellStyle name="千位分隔 2" xfId="295"/>
    <cellStyle name="千位分隔 2 11 13" xfId="37"/>
    <cellStyle name="千位分隔 2 11 13 2" xfId="286"/>
    <cellStyle name="千位分隔 2 11 13 2 2" xfId="296"/>
    <cellStyle name="千位分隔 2 11 13 3" xfId="297"/>
    <cellStyle name="千位分隔 2 19" xfId="298"/>
    <cellStyle name="千位分隔 2 19 2" xfId="300"/>
    <cellStyle name="千位分隔 2 19 2 2" xfId="301"/>
    <cellStyle name="千位分隔 2 19 3" xfId="302"/>
    <cellStyle name="千位分隔 2 2" xfId="303"/>
    <cellStyle name="千位分隔 2 2 2" xfId="106"/>
    <cellStyle name="千位分隔 2 2 2 2" xfId="410"/>
    <cellStyle name="千位分隔 2 2 3" xfId="382"/>
    <cellStyle name="千位分隔 2 2 4 11" xfId="304"/>
    <cellStyle name="千位分隔 2 2 4 11 2" xfId="38"/>
    <cellStyle name="千位分隔 2 2 4 11 2 2" xfId="306"/>
    <cellStyle name="千位分隔 2 2 4 11 3" xfId="33"/>
    <cellStyle name="千位分隔 2 3" xfId="307"/>
    <cellStyle name="千位分隔 2 3 2" xfId="308"/>
    <cellStyle name="千位分隔 2 3 2 2" xfId="419"/>
    <cellStyle name="千位分隔 2 3 3" xfId="383"/>
    <cellStyle name="千位分隔 2 4" xfId="107"/>
    <cellStyle name="千位分隔 2 4 2" xfId="109"/>
    <cellStyle name="千位分隔 2 4 2 2" xfId="422"/>
    <cellStyle name="千位分隔 2 4 3" xfId="384"/>
    <cellStyle name="千位分隔 2 5" xfId="268"/>
    <cellStyle name="千位分隔 2 5 2" xfId="425"/>
    <cellStyle name="千位分隔 2 5 3" xfId="380"/>
    <cellStyle name="千位分隔 2 6" xfId="4"/>
    <cellStyle name="千位分隔 2 6 2" xfId="428"/>
    <cellStyle name="千位分隔 2 7" xfId="310"/>
    <cellStyle name="千位分隔 2 7 2" xfId="401"/>
    <cellStyle name="千位分隔 2 8" xfId="377"/>
    <cellStyle name="千位分隔 3" xfId="161"/>
    <cellStyle name="千位分隔 3 10" xfId="385"/>
    <cellStyle name="千位分隔 3 2" xfId="289"/>
    <cellStyle name="千位分隔 3 2 2" xfId="311"/>
    <cellStyle name="千位分隔 3 2 3" xfId="312"/>
    <cellStyle name="千位分隔 3 2 4" xfId="408"/>
    <cellStyle name="千位分隔 3 3" xfId="291"/>
    <cellStyle name="千位分隔 3 3 2" xfId="6"/>
    <cellStyle name="千位分隔 3 3 3" xfId="313"/>
    <cellStyle name="千位分隔 3 4" xfId="309"/>
    <cellStyle name="千位分隔 3 4 2" xfId="30"/>
    <cellStyle name="千位分隔 3 5" xfId="96"/>
    <cellStyle name="千位分隔 3 5 2" xfId="98"/>
    <cellStyle name="千位分隔 3 6" xfId="116"/>
    <cellStyle name="千位分隔 3 6 2" xfId="118"/>
    <cellStyle name="千位分隔 3 7" xfId="314"/>
    <cellStyle name="千位分隔 3 8" xfId="315"/>
    <cellStyle name="千位分隔 3 9" xfId="316"/>
    <cellStyle name="千位分隔 4" xfId="317"/>
    <cellStyle name="千位分隔 4 2" xfId="318"/>
    <cellStyle name="千位分隔 4 2 2" xfId="319"/>
    <cellStyle name="千位分隔 4 2 3" xfId="409"/>
    <cellStyle name="千位分隔 4 3" xfId="320"/>
    <cellStyle name="千位分隔 4 3 2" xfId="321"/>
    <cellStyle name="千位分隔 4 4" xfId="110"/>
    <cellStyle name="千位分隔 4 5" xfId="124"/>
    <cellStyle name="千位分隔 4 6" xfId="386"/>
    <cellStyle name="千位分隔 45" xfId="237"/>
    <cellStyle name="千位分隔 45 2" xfId="42"/>
    <cellStyle name="千位分隔 45 2 2" xfId="211"/>
    <cellStyle name="千位分隔 45 3" xfId="46"/>
    <cellStyle name="千位分隔 5" xfId="322"/>
    <cellStyle name="千位分隔 5 2" xfId="323"/>
    <cellStyle name="千位分隔 5 2 2" xfId="324"/>
    <cellStyle name="千位分隔 5 2 3" xfId="429"/>
    <cellStyle name="千位分隔 5 3" xfId="325"/>
    <cellStyle name="千位分隔 5 3 2" xfId="326"/>
    <cellStyle name="千位分隔 5 3 3" xfId="413"/>
    <cellStyle name="千位分隔 5 4" xfId="328"/>
    <cellStyle name="千位分隔 5 5" xfId="329"/>
    <cellStyle name="千位分隔 5 6" xfId="387"/>
    <cellStyle name="千位分隔 6" xfId="305"/>
    <cellStyle name="千位分隔 6 2" xfId="39"/>
    <cellStyle name="千位分隔 6 2 2" xfId="418"/>
    <cellStyle name="千位分隔 6 3" xfId="34"/>
    <cellStyle name="千位分隔 6 4" xfId="388"/>
    <cellStyle name="千位分隔 7" xfId="52"/>
    <cellStyle name="千位分隔 7 2" xfId="293"/>
    <cellStyle name="千位分隔 7 2 2" xfId="421"/>
    <cellStyle name="千位分隔 7 3" xfId="389"/>
    <cellStyle name="千位分隔 8" xfId="56"/>
    <cellStyle name="千位分隔 8 2" xfId="240"/>
    <cellStyle name="千位分隔 8 2 2" xfId="424"/>
    <cellStyle name="千位分隔 8 3" xfId="390"/>
    <cellStyle name="千位分隔 81" xfId="330"/>
    <cellStyle name="千位分隔 81 2" xfId="331"/>
    <cellStyle name="千位分隔 81 2 2" xfId="332"/>
    <cellStyle name="千位分隔 81 3" xfId="333"/>
    <cellStyle name="千位分隔 9" xfId="16"/>
    <cellStyle name="千位分隔 9 2" xfId="335"/>
    <cellStyle name="千位分隔 9 3" xfId="427"/>
    <cellStyle name="千位分隔[0] 10 2 2 2" xfId="169"/>
    <cellStyle name="千位分隔[0] 10 2 2 2 2" xfId="171"/>
    <cellStyle name="千位分隔[0] 10 2 2 2 2 2" xfId="175"/>
    <cellStyle name="千位分隔[0] 10 2 2 2 3" xfId="180"/>
    <cellStyle name="千位分隔[0] 2" xfId="40"/>
    <cellStyle name="千位分隔[0] 2 2" xfId="334"/>
    <cellStyle name="千位分隔[0] 2 2 2" xfId="336"/>
    <cellStyle name="千位分隔[0] 2 2 3" xfId="407"/>
    <cellStyle name="千位分隔[0] 2 3" xfId="337"/>
    <cellStyle name="千位分隔[0] 2 4" xfId="338"/>
    <cellStyle name="千位分隔[0] 2 4 2" xfId="339"/>
    <cellStyle name="千位分隔[0] 2 4 2 2" xfId="340"/>
    <cellStyle name="千位分隔[0] 2 4 2 3" xfId="341"/>
    <cellStyle name="千位分隔[0] 2 4 2 4" xfId="393"/>
    <cellStyle name="千位分隔[0] 2 4 3" xfId="342"/>
    <cellStyle name="千位分隔[0] 2 4 3 2" xfId="343"/>
    <cellStyle name="千位分隔[0] 2 4 4" xfId="327"/>
    <cellStyle name="千位分隔[0] 2 4 4 2" xfId="344"/>
    <cellStyle name="千位分隔[0] 2 4 5" xfId="345"/>
    <cellStyle name="千位分隔[0] 2 4 5 2" xfId="347"/>
    <cellStyle name="千位分隔[0] 2 4 6" xfId="349"/>
    <cellStyle name="千位分隔[0] 2 4 7" xfId="391"/>
    <cellStyle name="千位分隔[0] 2 5" xfId="350"/>
    <cellStyle name="千位分隔[0] 2 6" xfId="367"/>
    <cellStyle name="千位分隔[0] 3" xfId="43"/>
    <cellStyle name="千位分隔[0] 3 2" xfId="212"/>
    <cellStyle name="千位分隔[0] 3 2 2" xfId="406"/>
    <cellStyle name="千位分隔[0] 3 3" xfId="218"/>
    <cellStyle name="千位分隔[0] 3 4" xfId="368"/>
    <cellStyle name="千位分隔[0] 4" xfId="47"/>
    <cellStyle name="千位分隔[0] 4 2" xfId="234"/>
    <cellStyle name="千位分隔[0] 4 2 2" xfId="417"/>
    <cellStyle name="千位分隔[0] 4 3" xfId="369"/>
    <cellStyle name="千位分隔[0] 5" xfId="49"/>
    <cellStyle name="千位分隔[0] 5 2" xfId="351"/>
    <cellStyle name="千位分隔[0] 5 2 2" xfId="420"/>
    <cellStyle name="千位分隔[0] 5 3" xfId="371"/>
    <cellStyle name="千位分隔[0] 6" xfId="244"/>
    <cellStyle name="千位分隔[0] 6 2" xfId="257"/>
    <cellStyle name="千位分隔[0] 6 2 2" xfId="423"/>
    <cellStyle name="千位分隔[0] 6 3" xfId="392"/>
    <cellStyle name="千位分隔[0] 7" xfId="352"/>
    <cellStyle name="千位分隔[0] 7 2" xfId="426"/>
    <cellStyle name="千位分隔[0] 8" xfId="353"/>
    <cellStyle name="千位分隔[0] 8 2" xfId="394"/>
    <cellStyle name="千位分隔[0] 9" xfId="360"/>
    <cellStyle name="백_연휴 및 신구정 공사보고 " xfId="354"/>
    <cellStyle name="백_연휴 및 신구정 공사보고  2" xfId="355"/>
    <cellStyle name="백_정이사님 보고용 1226 " xfId="24"/>
    <cellStyle name="백_정이사님 보고용 1226  2" xfId="154"/>
    <cellStyle name="콤_연휴 및 신구정 공사보고 " xfId="229"/>
    <cellStyle name="콤_연휴 및 신구정 공사보고  2" xfId="356"/>
    <cellStyle name="콤_정이사님 보고용 1226 " xfId="357"/>
    <cellStyle name="콤_정이사님 보고용 1226  2" xfId="299"/>
    <cellStyle name="콤마 [0]_  종  합  " xfId="45"/>
    <cellStyle name="콤마_  종  합  " xfId="358"/>
    <cellStyle name="통_연휴 및 신구정 공사보고 " xfId="346"/>
    <cellStyle name="통_연휴 및 신구정 공사보고  2" xfId="348"/>
    <cellStyle name="통_정이사님 보고용 1226 " xfId="44"/>
    <cellStyle name="통_정이사님 보고용 1226  2" xfId="213"/>
    <cellStyle name="표_연휴 및 신구정 공사보고 " xfId="245"/>
    <cellStyle name="표_연휴 및 신구정 공사보고  2" xfId="258"/>
    <cellStyle name="표_정이사님 보고용 1226 " xfId="1"/>
    <cellStyle name="표_정이사님 보고용 1226  2" xfId="75"/>
    <cellStyle name="표준_0N-HANDLING " xfId="264"/>
  </cellStyles>
  <dxfs count="0"/>
  <tableStyles count="0" defaultTableStyle="TableStyleMedium2" defaultPivotStyle="PivotStyleLight16"/>
  <colors>
    <mruColors>
      <color rgb="FFDDD9C3"/>
      <color rgb="FFE4DFE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pane xSplit="6" ySplit="4" topLeftCell="G5" activePane="bottomRight" state="frozen"/>
      <selection pane="topRight" activeCell="L1" sqref="L1"/>
      <selection pane="bottomLeft" activeCell="A6" sqref="A6"/>
      <selection pane="bottomRight" activeCell="J28" sqref="J28"/>
    </sheetView>
  </sheetViews>
  <sheetFormatPr defaultColWidth="9" defaultRowHeight="12"/>
  <cols>
    <col min="1" max="1" width="4.375" style="1" customWidth="1"/>
    <col min="2" max="2" width="19.875" style="1" hidden="1" customWidth="1"/>
    <col min="3" max="3" width="14.5" style="1" hidden="1" customWidth="1"/>
    <col min="4" max="4" width="12.125" style="1" customWidth="1"/>
    <col min="5" max="5" width="10.625" style="1" customWidth="1"/>
    <col min="6" max="6" width="11" style="1" customWidth="1"/>
    <col min="7" max="7" width="9.5" style="1" customWidth="1"/>
    <col min="8" max="8" width="8.125" style="1" customWidth="1"/>
    <col min="9" max="9" width="9" style="1" customWidth="1"/>
    <col min="10" max="10" width="7.625" style="1" customWidth="1"/>
    <col min="11" max="11" width="6.5" style="1" customWidth="1"/>
    <col min="12" max="12" width="9.375" style="1" customWidth="1"/>
    <col min="13" max="14" width="7.75" style="1" customWidth="1"/>
    <col min="15" max="15" width="9.375" style="1" customWidth="1"/>
    <col min="16" max="17" width="7.75" style="1" customWidth="1"/>
    <col min="18" max="18" width="9.25" style="1" customWidth="1"/>
    <col min="19" max="19" width="6.25" style="1" customWidth="1"/>
    <col min="20" max="16384" width="9" style="1"/>
  </cols>
  <sheetData>
    <row r="1" spans="1:19" ht="15.95" customHeight="1">
      <c r="A1" s="42" t="s">
        <v>2</v>
      </c>
      <c r="B1" s="42"/>
      <c r="C1" s="42"/>
      <c r="D1" s="42"/>
      <c r="E1" s="42"/>
      <c r="F1" s="42"/>
      <c r="G1" s="42"/>
    </row>
    <row r="2" spans="1:19" ht="18.75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s="25" customFormat="1" ht="13.5">
      <c r="A3" s="44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 t="s">
        <v>18</v>
      </c>
      <c r="M3" s="45"/>
    </row>
    <row r="4" spans="1:19" s="16" customFormat="1" ht="40.15" customHeight="1">
      <c r="A4" s="36" t="s">
        <v>0</v>
      </c>
      <c r="B4" s="35" t="s">
        <v>19</v>
      </c>
      <c r="C4" s="33" t="s">
        <v>22</v>
      </c>
      <c r="D4" s="38" t="s">
        <v>22</v>
      </c>
      <c r="E4" s="31" t="s">
        <v>24</v>
      </c>
      <c r="F4" s="15" t="s">
        <v>34</v>
      </c>
      <c r="G4" s="14" t="s">
        <v>4</v>
      </c>
      <c r="H4" s="14" t="s">
        <v>5</v>
      </c>
      <c r="I4" s="15" t="s">
        <v>6</v>
      </c>
      <c r="J4" s="14" t="s">
        <v>7</v>
      </c>
      <c r="K4" s="14" t="s">
        <v>8</v>
      </c>
      <c r="L4" s="15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5" t="s">
        <v>14</v>
      </c>
      <c r="R4" s="15" t="s">
        <v>15</v>
      </c>
      <c r="S4" s="15" t="s">
        <v>1</v>
      </c>
    </row>
    <row r="5" spans="1:19">
      <c r="A5" s="2">
        <v>1</v>
      </c>
      <c r="B5" s="3" t="s">
        <v>20</v>
      </c>
      <c r="C5" s="34" t="s">
        <v>32</v>
      </c>
      <c r="D5" s="37"/>
      <c r="E5" s="32" t="s">
        <v>33</v>
      </c>
      <c r="F5" s="18">
        <f t="shared" ref="F5:F10" si="0">SUM(G5:R5)</f>
        <v>900</v>
      </c>
      <c r="G5" s="58">
        <v>150</v>
      </c>
      <c r="H5" s="58"/>
      <c r="I5" s="58"/>
      <c r="J5" s="58">
        <v>200</v>
      </c>
      <c r="K5" s="58"/>
      <c r="L5" s="58"/>
      <c r="M5" s="58">
        <v>300</v>
      </c>
      <c r="N5" s="59"/>
      <c r="O5" s="58"/>
      <c r="P5" s="58">
        <v>250</v>
      </c>
      <c r="Q5" s="18"/>
      <c r="R5" s="18"/>
      <c r="S5" s="3"/>
    </row>
    <row r="6" spans="1:19">
      <c r="A6" s="2">
        <v>2</v>
      </c>
      <c r="B6" s="3"/>
      <c r="C6" s="3"/>
      <c r="D6" s="30"/>
      <c r="E6" s="17"/>
      <c r="F6" s="18">
        <f t="shared" si="0"/>
        <v>0</v>
      </c>
      <c r="G6" s="18"/>
      <c r="H6" s="18"/>
      <c r="I6" s="18"/>
      <c r="J6" s="18"/>
      <c r="K6" s="18"/>
      <c r="L6" s="18"/>
      <c r="M6" s="18"/>
      <c r="N6" s="2"/>
      <c r="O6" s="18"/>
      <c r="P6" s="3"/>
      <c r="Q6" s="18"/>
      <c r="R6" s="2"/>
      <c r="S6" s="3"/>
    </row>
    <row r="7" spans="1:19">
      <c r="A7" s="2">
        <v>3</v>
      </c>
      <c r="B7" s="3"/>
      <c r="C7" s="3"/>
      <c r="D7" s="3"/>
      <c r="E7" s="17"/>
      <c r="F7" s="18">
        <f t="shared" si="0"/>
        <v>0</v>
      </c>
      <c r="G7" s="18"/>
      <c r="H7" s="18"/>
      <c r="I7" s="18"/>
      <c r="J7" s="18"/>
      <c r="K7" s="18"/>
      <c r="L7" s="18"/>
      <c r="M7" s="18"/>
      <c r="N7" s="2"/>
      <c r="O7" s="18"/>
      <c r="P7" s="3"/>
      <c r="Q7" s="18"/>
      <c r="R7" s="2"/>
      <c r="S7" s="3"/>
    </row>
    <row r="8" spans="1:19">
      <c r="A8" s="2">
        <v>4</v>
      </c>
      <c r="B8" s="3"/>
      <c r="C8" s="3"/>
      <c r="D8" s="3"/>
      <c r="E8" s="17"/>
      <c r="F8" s="18">
        <f t="shared" si="0"/>
        <v>0</v>
      </c>
      <c r="G8" s="18"/>
      <c r="H8" s="18"/>
      <c r="I8" s="18"/>
      <c r="J8" s="18"/>
      <c r="K8" s="18"/>
      <c r="L8" s="18"/>
      <c r="M8" s="18"/>
      <c r="N8" s="2"/>
      <c r="O8" s="18"/>
      <c r="P8" s="3"/>
      <c r="Q8" s="18"/>
      <c r="R8" s="2"/>
      <c r="S8" s="3"/>
    </row>
    <row r="9" spans="1:19">
      <c r="A9" s="2">
        <v>5</v>
      </c>
      <c r="B9" s="3"/>
      <c r="C9" s="3"/>
      <c r="D9" s="3"/>
      <c r="E9" s="17"/>
      <c r="F9" s="18">
        <f t="shared" si="0"/>
        <v>0</v>
      </c>
      <c r="G9" s="18"/>
      <c r="H9" s="18"/>
      <c r="I9" s="18"/>
      <c r="J9" s="18"/>
      <c r="K9" s="18"/>
      <c r="L9" s="18"/>
      <c r="M9" s="18"/>
      <c r="N9" s="2"/>
      <c r="O9" s="18"/>
      <c r="P9" s="3"/>
      <c r="Q9" s="18"/>
      <c r="R9" s="2"/>
      <c r="S9" s="3"/>
    </row>
    <row r="10" spans="1:19">
      <c r="A10" s="2">
        <v>6</v>
      </c>
      <c r="B10" s="3"/>
      <c r="C10" s="3"/>
      <c r="D10" s="3"/>
      <c r="E10" s="17"/>
      <c r="F10" s="18">
        <f t="shared" si="0"/>
        <v>0</v>
      </c>
      <c r="G10" s="18"/>
      <c r="H10" s="18"/>
      <c r="I10" s="18"/>
      <c r="J10" s="18"/>
      <c r="K10" s="18"/>
      <c r="L10" s="18"/>
      <c r="M10" s="18"/>
      <c r="N10" s="2"/>
      <c r="O10" s="18"/>
      <c r="P10" s="3"/>
      <c r="Q10" s="18"/>
      <c r="R10" s="2"/>
      <c r="S10" s="3"/>
    </row>
    <row r="11" spans="1:19" s="16" customFormat="1" ht="40.15" customHeight="1">
      <c r="A11" s="13" t="s">
        <v>0</v>
      </c>
      <c r="B11" s="14" t="s">
        <v>19</v>
      </c>
      <c r="C11" s="14" t="s">
        <v>22</v>
      </c>
      <c r="D11" s="14"/>
      <c r="E11" s="15" t="s">
        <v>24</v>
      </c>
      <c r="F11" s="15" t="s">
        <v>34</v>
      </c>
      <c r="G11" s="14" t="s">
        <v>4</v>
      </c>
      <c r="H11" s="14" t="s">
        <v>5</v>
      </c>
      <c r="I11" s="15" t="s">
        <v>6</v>
      </c>
      <c r="J11" s="14" t="s">
        <v>7</v>
      </c>
      <c r="K11" s="14" t="s">
        <v>8</v>
      </c>
      <c r="L11" s="15" t="s">
        <v>9</v>
      </c>
      <c r="M11" s="14" t="s">
        <v>10</v>
      </c>
      <c r="N11" s="14" t="s">
        <v>11</v>
      </c>
      <c r="O11" s="14" t="s">
        <v>12</v>
      </c>
      <c r="P11" s="14" t="s">
        <v>13</v>
      </c>
      <c r="Q11" s="15" t="s">
        <v>14</v>
      </c>
      <c r="R11" s="15" t="s">
        <v>15</v>
      </c>
      <c r="S11" s="15" t="s">
        <v>1</v>
      </c>
    </row>
    <row r="12" spans="1:19">
      <c r="A12" s="2">
        <v>1</v>
      </c>
      <c r="B12" s="3" t="s">
        <v>21</v>
      </c>
      <c r="C12" s="3" t="s">
        <v>32</v>
      </c>
      <c r="D12" s="3"/>
      <c r="E12" s="17" t="s">
        <v>25</v>
      </c>
      <c r="F12" s="18">
        <f>SUM(G12:R12)</f>
        <v>2320</v>
      </c>
      <c r="G12" s="58">
        <v>1330</v>
      </c>
      <c r="H12" s="58"/>
      <c r="I12" s="58"/>
      <c r="J12" s="58">
        <v>330</v>
      </c>
      <c r="K12" s="58"/>
      <c r="L12" s="58"/>
      <c r="M12" s="58">
        <v>330</v>
      </c>
      <c r="N12" s="59"/>
      <c r="O12" s="58"/>
      <c r="P12" s="58">
        <v>330</v>
      </c>
      <c r="Q12" s="18"/>
      <c r="R12" s="2"/>
      <c r="S12" s="3"/>
    </row>
    <row r="13" spans="1:19">
      <c r="A13" s="2">
        <v>2</v>
      </c>
      <c r="B13" s="3"/>
      <c r="C13" s="3"/>
      <c r="D13" s="3"/>
      <c r="E13" s="17"/>
      <c r="F13" s="18">
        <f t="shared" ref="F13:F15" si="1">SUM(G13:R13)</f>
        <v>0</v>
      </c>
      <c r="G13" s="18"/>
      <c r="H13" s="18"/>
      <c r="I13" s="18"/>
      <c r="J13" s="18"/>
      <c r="K13" s="18"/>
      <c r="L13" s="18"/>
      <c r="M13" s="18"/>
      <c r="N13" s="2"/>
      <c r="O13" s="18"/>
      <c r="P13" s="3"/>
      <c r="Q13" s="18"/>
      <c r="R13" s="2"/>
      <c r="S13" s="3"/>
    </row>
    <row r="14" spans="1:19">
      <c r="A14" s="2">
        <v>3</v>
      </c>
      <c r="B14" s="3"/>
      <c r="C14" s="3"/>
      <c r="D14" s="3"/>
      <c r="E14" s="17"/>
      <c r="F14" s="18">
        <f t="shared" si="1"/>
        <v>0</v>
      </c>
      <c r="G14" s="18"/>
      <c r="H14" s="18"/>
      <c r="I14" s="18"/>
      <c r="J14" s="18"/>
      <c r="K14" s="18"/>
      <c r="L14" s="18"/>
      <c r="M14" s="18"/>
      <c r="N14" s="2"/>
      <c r="O14" s="18"/>
      <c r="P14" s="3"/>
      <c r="Q14" s="18"/>
      <c r="R14" s="2"/>
      <c r="S14" s="3"/>
    </row>
    <row r="15" spans="1:19">
      <c r="A15" s="2">
        <v>4</v>
      </c>
      <c r="B15" s="3"/>
      <c r="C15" s="3"/>
      <c r="D15" s="3"/>
      <c r="E15" s="17"/>
      <c r="F15" s="18">
        <f t="shared" si="1"/>
        <v>0</v>
      </c>
      <c r="G15" s="18"/>
      <c r="H15" s="18"/>
      <c r="I15" s="18"/>
      <c r="J15" s="18"/>
      <c r="K15" s="18"/>
      <c r="L15" s="18"/>
      <c r="M15" s="18"/>
      <c r="N15" s="2"/>
      <c r="O15" s="18"/>
      <c r="P15" s="3"/>
      <c r="Q15" s="18"/>
      <c r="R15" s="2"/>
      <c r="S15" s="3"/>
    </row>
    <row r="16" spans="1:19">
      <c r="A16" s="2">
        <v>5</v>
      </c>
      <c r="B16" s="3"/>
      <c r="C16" s="3"/>
      <c r="D16" s="3"/>
      <c r="E16" s="17"/>
      <c r="F16" s="18">
        <v>0</v>
      </c>
      <c r="G16" s="18"/>
      <c r="H16" s="18"/>
      <c r="I16" s="18"/>
      <c r="J16" s="18"/>
      <c r="K16" s="18"/>
      <c r="L16" s="18"/>
      <c r="M16" s="18"/>
      <c r="N16" s="2"/>
      <c r="O16" s="18"/>
      <c r="P16" s="3"/>
      <c r="Q16" s="18"/>
      <c r="R16" s="2"/>
      <c r="S16" s="3"/>
    </row>
    <row r="17" spans="1:19">
      <c r="A17" s="19"/>
      <c r="B17" s="20"/>
      <c r="C17" s="20"/>
      <c r="D17" s="20"/>
      <c r="E17" s="21" t="s">
        <v>16</v>
      </c>
      <c r="F17" s="22">
        <f>SUM(F12:F16)</f>
        <v>2320</v>
      </c>
      <c r="G17" s="22">
        <f t="shared" ref="G17:R17" si="2">SUM(G12:G16)</f>
        <v>1330</v>
      </c>
      <c r="H17" s="22">
        <f t="shared" si="2"/>
        <v>0</v>
      </c>
      <c r="I17" s="22">
        <f t="shared" si="2"/>
        <v>0</v>
      </c>
      <c r="J17" s="22">
        <f t="shared" si="2"/>
        <v>330</v>
      </c>
      <c r="K17" s="22">
        <f t="shared" si="2"/>
        <v>0</v>
      </c>
      <c r="L17" s="22">
        <f t="shared" si="2"/>
        <v>0</v>
      </c>
      <c r="M17" s="22">
        <f t="shared" si="2"/>
        <v>330</v>
      </c>
      <c r="N17" s="22">
        <f t="shared" si="2"/>
        <v>0</v>
      </c>
      <c r="O17" s="22">
        <f t="shared" si="2"/>
        <v>0</v>
      </c>
      <c r="P17" s="22">
        <f t="shared" si="2"/>
        <v>330</v>
      </c>
      <c r="Q17" s="22">
        <f t="shared" si="2"/>
        <v>0</v>
      </c>
      <c r="R17" s="22">
        <f t="shared" si="2"/>
        <v>0</v>
      </c>
      <c r="S17" s="23"/>
    </row>
    <row r="18" spans="1:19" s="4" customFormat="1">
      <c r="A18" s="26"/>
      <c r="B18" s="27"/>
      <c r="C18" s="27"/>
      <c r="D18" s="27"/>
      <c r="E18" s="28" t="s">
        <v>17</v>
      </c>
      <c r="F18" s="29">
        <f>F5+F6+F17</f>
        <v>3220</v>
      </c>
      <c r="G18" s="29">
        <f>G5+G12</f>
        <v>1480</v>
      </c>
      <c r="H18" s="29">
        <f t="shared" ref="H18:R18" si="3">H5+H12</f>
        <v>0</v>
      </c>
      <c r="I18" s="29">
        <f t="shared" si="3"/>
        <v>0</v>
      </c>
      <c r="J18" s="29">
        <f t="shared" si="3"/>
        <v>530</v>
      </c>
      <c r="K18" s="29">
        <f t="shared" si="3"/>
        <v>0</v>
      </c>
      <c r="L18" s="29">
        <f t="shared" si="3"/>
        <v>0</v>
      </c>
      <c r="M18" s="29">
        <f t="shared" si="3"/>
        <v>630</v>
      </c>
      <c r="N18" s="29">
        <f t="shared" si="3"/>
        <v>0</v>
      </c>
      <c r="O18" s="29">
        <f t="shared" si="3"/>
        <v>0</v>
      </c>
      <c r="P18" s="29">
        <f t="shared" si="3"/>
        <v>580</v>
      </c>
      <c r="Q18" s="29">
        <f t="shared" si="3"/>
        <v>0</v>
      </c>
      <c r="R18" s="29">
        <f t="shared" si="3"/>
        <v>0</v>
      </c>
      <c r="S18" s="29"/>
    </row>
    <row r="19" spans="1:19" s="4" customFormat="1" ht="27.75" customHeight="1">
      <c r="A19" s="39" t="s">
        <v>35</v>
      </c>
      <c r="B19" s="40"/>
      <c r="C19" s="40"/>
      <c r="D19" s="40"/>
      <c r="E19" s="40"/>
      <c r="F19" s="40"/>
      <c r="G19" s="41"/>
      <c r="H19" s="39" t="s">
        <v>36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</row>
  </sheetData>
  <mergeCells count="6">
    <mergeCell ref="H19:S19"/>
    <mergeCell ref="A19:G19"/>
    <mergeCell ref="A1:G1"/>
    <mergeCell ref="A2:S2"/>
    <mergeCell ref="A3:K3"/>
    <mergeCell ref="L3:M3"/>
  </mergeCells>
  <phoneticPr fontId="23" type="noConversion"/>
  <hyperlinks>
    <hyperlink ref="A1:G1" location="目录!A1" display="【目录】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workbookViewId="0">
      <pane xSplit="3" ySplit="5" topLeftCell="D6" activePane="bottomRight" state="frozen"/>
      <selection pane="topRight" activeCell="K1" sqref="K1"/>
      <selection pane="bottomLeft" activeCell="A7" sqref="A7"/>
      <selection pane="bottomRight" activeCell="F23" sqref="F23"/>
    </sheetView>
  </sheetViews>
  <sheetFormatPr defaultColWidth="9" defaultRowHeight="12"/>
  <cols>
    <col min="1" max="1" width="4.125" style="7" customWidth="1"/>
    <col min="2" max="2" width="10.5" style="7" customWidth="1"/>
    <col min="3" max="7" width="12.125" style="7" customWidth="1"/>
    <col min="8" max="10" width="13.375" style="7" customWidth="1"/>
    <col min="11" max="15" width="8.125" style="7" customWidth="1"/>
    <col min="16" max="16" width="4.375" style="7" customWidth="1"/>
    <col min="17" max="16384" width="9" style="7"/>
  </cols>
  <sheetData>
    <row r="1" spans="1:16" ht="13.5">
      <c r="A1" s="46" t="s">
        <v>2</v>
      </c>
      <c r="B1" s="46"/>
      <c r="C1" s="46"/>
      <c r="D1" s="46"/>
    </row>
    <row r="2" spans="1:16" s="6" customFormat="1" ht="18.7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5" customFormat="1" ht="13.5">
      <c r="A3" s="52" t="s">
        <v>3</v>
      </c>
      <c r="B3" s="52"/>
      <c r="C3" s="52"/>
      <c r="D3" s="52"/>
      <c r="E3" s="52"/>
      <c r="F3" s="52"/>
      <c r="G3" s="52"/>
      <c r="H3" s="52"/>
      <c r="I3" s="53" t="s">
        <v>18</v>
      </c>
      <c r="J3" s="53"/>
    </row>
    <row r="4" spans="1:16">
      <c r="A4" s="48" t="s">
        <v>0</v>
      </c>
      <c r="B4" s="50" t="s">
        <v>22</v>
      </c>
      <c r="C4" s="50" t="s">
        <v>34</v>
      </c>
      <c r="D4" s="54" t="s">
        <v>26</v>
      </c>
      <c r="E4" s="55"/>
      <c r="F4" s="54"/>
      <c r="G4" s="54"/>
      <c r="H4" s="54"/>
      <c r="I4" s="54"/>
      <c r="J4" s="54"/>
      <c r="K4" s="54"/>
      <c r="L4" s="54"/>
      <c r="M4" s="54"/>
      <c r="N4" s="54"/>
      <c r="O4" s="54"/>
      <c r="P4" s="56" t="s">
        <v>1</v>
      </c>
    </row>
    <row r="5" spans="1:16" ht="14.25" customHeight="1">
      <c r="A5" s="49"/>
      <c r="B5" s="51" t="s">
        <v>22</v>
      </c>
      <c r="C5" s="51" t="s">
        <v>23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15</v>
      </c>
      <c r="P5" s="57"/>
    </row>
    <row r="6" spans="1:16" ht="18.75" customHeight="1">
      <c r="A6" s="8">
        <v>1</v>
      </c>
      <c r="B6" s="9"/>
      <c r="C6" s="10">
        <f>SUM(D6:O6)</f>
        <v>4000</v>
      </c>
      <c r="D6" s="10">
        <v>300</v>
      </c>
      <c r="E6" s="10">
        <v>300</v>
      </c>
      <c r="F6" s="10">
        <v>400</v>
      </c>
      <c r="G6" s="10">
        <v>300</v>
      </c>
      <c r="H6" s="10">
        <v>300</v>
      </c>
      <c r="I6" s="10">
        <v>400</v>
      </c>
      <c r="J6" s="10">
        <v>300</v>
      </c>
      <c r="K6" s="10">
        <v>300</v>
      </c>
      <c r="L6" s="8">
        <v>400</v>
      </c>
      <c r="M6" s="10">
        <v>300</v>
      </c>
      <c r="N6" s="9">
        <v>300</v>
      </c>
      <c r="O6" s="10">
        <v>400</v>
      </c>
      <c r="P6" s="8"/>
    </row>
    <row r="7" spans="1:16">
      <c r="A7" s="8">
        <v>2</v>
      </c>
      <c r="B7" s="9"/>
      <c r="C7" s="10"/>
      <c r="D7" s="10" t="s">
        <v>27</v>
      </c>
      <c r="E7" s="10" t="s">
        <v>27</v>
      </c>
      <c r="F7" s="10" t="s">
        <v>27</v>
      </c>
      <c r="G7" s="10" t="s">
        <v>27</v>
      </c>
      <c r="H7" s="10" t="s">
        <v>27</v>
      </c>
      <c r="I7" s="10" t="s">
        <v>28</v>
      </c>
      <c r="J7" s="10"/>
      <c r="K7" s="10" t="s">
        <v>27</v>
      </c>
      <c r="L7" s="8" t="s">
        <v>27</v>
      </c>
      <c r="M7" s="10" t="s">
        <v>27</v>
      </c>
      <c r="N7" s="9" t="s">
        <v>27</v>
      </c>
      <c r="O7" s="10" t="s">
        <v>29</v>
      </c>
      <c r="P7" s="8"/>
    </row>
    <row r="8" spans="1:16">
      <c r="A8" s="8">
        <v>3</v>
      </c>
      <c r="B8" s="9"/>
      <c r="C8" s="10">
        <f t="shared" ref="C8:C15" si="0">SUM(D8:O8)</f>
        <v>0</v>
      </c>
      <c r="D8" s="10"/>
      <c r="E8" s="10"/>
      <c r="F8" s="10"/>
      <c r="G8" s="10"/>
      <c r="H8" s="10"/>
      <c r="I8" s="10"/>
      <c r="J8" s="10"/>
      <c r="K8" s="10"/>
      <c r="L8" s="8"/>
      <c r="M8" s="10"/>
      <c r="N8" s="9"/>
      <c r="O8" s="10"/>
      <c r="P8" s="8"/>
    </row>
    <row r="9" spans="1:16">
      <c r="A9" s="8">
        <v>4</v>
      </c>
      <c r="B9" s="9"/>
      <c r="C9" s="10">
        <f t="shared" si="0"/>
        <v>0</v>
      </c>
      <c r="D9" s="10"/>
      <c r="E9" s="10"/>
      <c r="F9" s="10"/>
      <c r="G9" s="10"/>
      <c r="H9" s="10"/>
      <c r="I9" s="10"/>
      <c r="J9" s="10"/>
      <c r="K9" s="10"/>
      <c r="L9" s="8"/>
      <c r="M9" s="10"/>
      <c r="N9" s="9"/>
      <c r="O9" s="10"/>
      <c r="P9" s="8"/>
    </row>
    <row r="10" spans="1:16">
      <c r="A10" s="8">
        <v>5</v>
      </c>
      <c r="B10" s="9"/>
      <c r="C10" s="10">
        <f t="shared" si="0"/>
        <v>0</v>
      </c>
      <c r="D10" s="10"/>
      <c r="E10" s="10"/>
      <c r="F10" s="10"/>
      <c r="G10" s="10"/>
      <c r="H10" s="10"/>
      <c r="I10" s="10"/>
      <c r="J10" s="10"/>
      <c r="K10" s="10"/>
      <c r="L10" s="8"/>
      <c r="M10" s="10"/>
      <c r="N10" s="9"/>
      <c r="O10" s="10"/>
      <c r="P10" s="8"/>
    </row>
    <row r="11" spans="1:16">
      <c r="A11" s="8">
        <v>6</v>
      </c>
      <c r="B11" s="9"/>
      <c r="C11" s="10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8"/>
      <c r="M11" s="10"/>
      <c r="N11" s="9"/>
      <c r="O11" s="10"/>
      <c r="P11" s="8"/>
    </row>
    <row r="12" spans="1:16">
      <c r="A12" s="8">
        <v>7</v>
      </c>
      <c r="B12" s="9"/>
      <c r="C12" s="10">
        <f t="shared" si="0"/>
        <v>0</v>
      </c>
      <c r="D12" s="10"/>
      <c r="E12" s="10"/>
      <c r="F12" s="10"/>
      <c r="G12" s="10"/>
      <c r="H12" s="10"/>
      <c r="I12" s="10"/>
      <c r="J12" s="10"/>
      <c r="K12" s="10"/>
      <c r="L12" s="8"/>
      <c r="M12" s="10"/>
      <c r="N12" s="9"/>
      <c r="O12" s="10"/>
      <c r="P12" s="8"/>
    </row>
    <row r="13" spans="1:16">
      <c r="A13" s="8">
        <v>8</v>
      </c>
      <c r="B13" s="9"/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8"/>
      <c r="M13" s="10"/>
      <c r="N13" s="9"/>
      <c r="O13" s="10"/>
      <c r="P13" s="8"/>
    </row>
    <row r="14" spans="1:16">
      <c r="A14" s="8">
        <v>9</v>
      </c>
      <c r="B14" s="9"/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8"/>
      <c r="M14" s="10"/>
      <c r="N14" s="9"/>
      <c r="O14" s="10"/>
      <c r="P14" s="8"/>
    </row>
    <row r="15" spans="1:16">
      <c r="A15" s="8">
        <v>10</v>
      </c>
      <c r="B15" s="9"/>
      <c r="C15" s="10">
        <f t="shared" si="0"/>
        <v>0</v>
      </c>
      <c r="D15" s="10"/>
      <c r="E15" s="10"/>
      <c r="F15" s="10"/>
      <c r="G15" s="10"/>
      <c r="H15" s="10"/>
      <c r="I15" s="10"/>
      <c r="J15" s="10"/>
      <c r="K15" s="10"/>
      <c r="L15" s="8"/>
      <c r="M15" s="10"/>
      <c r="N15" s="9"/>
      <c r="O15" s="10"/>
      <c r="P15" s="8"/>
    </row>
    <row r="16" spans="1:16" s="4" customFormat="1" ht="27.75" customHeight="1">
      <c r="A16" s="39" t="s">
        <v>35</v>
      </c>
      <c r="B16" s="40"/>
      <c r="C16" s="40"/>
      <c r="D16" s="40"/>
      <c r="E16" s="41"/>
      <c r="F16" s="39" t="s">
        <v>36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s="11" customForma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</sheetData>
  <mergeCells count="11">
    <mergeCell ref="A16:E16"/>
    <mergeCell ref="F16:P16"/>
    <mergeCell ref="A1:D1"/>
    <mergeCell ref="A2:P2"/>
    <mergeCell ref="A4:A5"/>
    <mergeCell ref="B4:B5"/>
    <mergeCell ref="C4:C5"/>
    <mergeCell ref="A3:H3"/>
    <mergeCell ref="I3:J3"/>
    <mergeCell ref="D4:O4"/>
    <mergeCell ref="P4:P5"/>
  </mergeCells>
  <phoneticPr fontId="23" type="noConversion"/>
  <hyperlinks>
    <hyperlink ref="A1:D1" location="目录!A1" display="【目录】"/>
  </hyperlink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办公用品及办公耗材</vt:lpstr>
      <vt:lpstr>顺丰快递费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2023-11-22T08:11:57Z</cp:lastPrinted>
  <dcterms:created xsi:type="dcterms:W3CDTF">2019-08-14T08:23:00Z</dcterms:created>
  <dcterms:modified xsi:type="dcterms:W3CDTF">2024-11-21T07:05:12Z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67B86EDA168244D7A145D2322B8814DF</vt:lpwstr>
  </property>
</Properties>
</file>