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810" activeTab="3"/>
  </bookViews>
  <sheets>
    <sheet name="11-1" sheetId="22" r:id="rId1"/>
    <sheet name="11-2" sheetId="24" r:id="rId2"/>
    <sheet name="11-3" sheetId="25" r:id="rId3"/>
    <sheet name="11-4" sheetId="26" r:id="rId4"/>
    <sheet name="0" sheetId="23" r:id="rId5"/>
    <sheet name="Sheet1" sheetId="12" r:id="rId6"/>
    <sheet name="Sheet2" sheetId="13" r:id="rId7"/>
  </sheets>
  <definedNames>
    <definedName name="_xlnm._FilterDatabase" localSheetId="0" hidden="1">'11-1'!$A$1:$M$13</definedName>
    <definedName name="_xlnm._FilterDatabase" localSheetId="1" hidden="1">'11-2'!$A$1:$M$47</definedName>
    <definedName name="_xlnm._FilterDatabase" localSheetId="2" hidden="1">'11-3'!$A$1:$M$10</definedName>
    <definedName name="_xlnm._FilterDatabase" localSheetId="3" hidden="1">'11-4'!$A$1:$M$15</definedName>
    <definedName name="_xlnm._FilterDatabase" localSheetId="4" hidden="1">'0'!$A$1:$M$29</definedName>
    <definedName name="_xlnm.Print_Area" localSheetId="0">'11-1'!$A$1:$M$13</definedName>
    <definedName name="_xlnm.Print_Area" localSheetId="4">'0'!$A$1:$M$29</definedName>
    <definedName name="_xlnm.Print_Area" localSheetId="1">'11-2'!$A$1:$M$47</definedName>
    <definedName name="_xlnm.Print_Area" localSheetId="2">'11-3'!$A$1:$M$10</definedName>
    <definedName name="_xlnm.Print_Area" localSheetId="3">'11-4'!$A$1:$M$15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<sst xmlns="http://schemas.openxmlformats.org/spreadsheetml/2006/main" count="536" uniqueCount="160">
  <si>
    <t xml:space="preserve">   2024年11月份综合管理科零星采购</t>
  </si>
  <si>
    <t>裁决</t>
  </si>
  <si>
    <t>作成</t>
  </si>
  <si>
    <t>审核</t>
  </si>
  <si>
    <t>批准</t>
  </si>
  <si>
    <t>庄严</t>
  </si>
  <si>
    <t>科目编码</t>
  </si>
  <si>
    <t>费用名称</t>
  </si>
  <si>
    <t>材料名称</t>
  </si>
  <si>
    <t>规格</t>
  </si>
  <si>
    <t>单位</t>
  </si>
  <si>
    <t>提报数量</t>
  </si>
  <si>
    <t>库存数量</t>
  </si>
  <si>
    <t>核准数量</t>
  </si>
  <si>
    <t>提报人</t>
  </si>
  <si>
    <t>使用部门</t>
  </si>
  <si>
    <t>单价（元）</t>
  </si>
  <si>
    <t>总价（元）</t>
  </si>
  <si>
    <t>请购原因</t>
  </si>
  <si>
    <t>制造费用-租赁费</t>
  </si>
  <si>
    <t>叉车运输</t>
  </si>
  <si>
    <t>个</t>
  </si>
  <si>
    <t>刘伟</t>
  </si>
  <si>
    <t>生产管理科</t>
  </si>
  <si>
    <t>搬迁使用</t>
  </si>
  <si>
    <t>2台叉车租赁</t>
  </si>
  <si>
    <t>天</t>
  </si>
  <si>
    <t>许立国</t>
  </si>
  <si>
    <t>生产制造科</t>
  </si>
  <si>
    <t>堆高机运输</t>
  </si>
  <si>
    <t>堆高机租赁</t>
  </si>
  <si>
    <t>2个套丝机租赁</t>
  </si>
  <si>
    <t>2个套丝机运输</t>
  </si>
  <si>
    <t>合计</t>
  </si>
  <si>
    <t>备注：申请人必须将要求填写的内容填写清楚明了，否则不予采购，领导签批后将申请表报到零星采购处。</t>
  </si>
  <si>
    <t>制造费用-物料消耗</t>
  </si>
  <si>
    <t>塑料布</t>
  </si>
  <si>
    <t>李慧玲</t>
  </si>
  <si>
    <t>电缆</t>
  </si>
  <si>
    <t>米</t>
  </si>
  <si>
    <t>生产线灯</t>
  </si>
  <si>
    <t>方灯</t>
  </si>
  <si>
    <t>直通</t>
  </si>
  <si>
    <t>8#</t>
  </si>
  <si>
    <t>10#</t>
  </si>
  <si>
    <t>钻尾钉</t>
  </si>
  <si>
    <t>盒</t>
  </si>
  <si>
    <t>头灯</t>
  </si>
  <si>
    <t>垃圾桶</t>
  </si>
  <si>
    <t>垃圾袋</t>
  </si>
  <si>
    <t>卷</t>
  </si>
  <si>
    <t>壁纸刀</t>
  </si>
  <si>
    <t>刀架</t>
  </si>
  <si>
    <t>螺栓</t>
  </si>
  <si>
    <t>14*120</t>
  </si>
  <si>
    <t>锤头</t>
  </si>
  <si>
    <t>18*20</t>
  </si>
  <si>
    <t>电垫</t>
  </si>
  <si>
    <t>线</t>
  </si>
  <si>
    <t>波纹管</t>
  </si>
  <si>
    <t>10*80</t>
  </si>
  <si>
    <t>螺丝刀</t>
  </si>
  <si>
    <t>米尺</t>
  </si>
  <si>
    <t>毛刷</t>
  </si>
  <si>
    <t>电锤</t>
  </si>
  <si>
    <t>扎带</t>
  </si>
  <si>
    <t>刀子</t>
  </si>
  <si>
    <t>14*150</t>
  </si>
  <si>
    <t>刀片</t>
  </si>
  <si>
    <t>胶布</t>
  </si>
  <si>
    <t>200W</t>
  </si>
  <si>
    <t>手套</t>
  </si>
  <si>
    <t>包</t>
  </si>
  <si>
    <t>扳子</t>
  </si>
  <si>
    <t>套</t>
  </si>
  <si>
    <t>内六角</t>
  </si>
  <si>
    <t>圆管</t>
  </si>
  <si>
    <t>圆管运输</t>
  </si>
  <si>
    <t>趟</t>
  </si>
  <si>
    <t>铁箍</t>
  </si>
  <si>
    <t>铁L</t>
  </si>
  <si>
    <t>铁T</t>
  </si>
  <si>
    <t>铜球阀</t>
  </si>
  <si>
    <t>6分</t>
  </si>
  <si>
    <t>4分</t>
  </si>
  <si>
    <t>生料带</t>
  </si>
  <si>
    <t>三通</t>
  </si>
  <si>
    <t>铁线</t>
  </si>
  <si>
    <t>捆</t>
  </si>
  <si>
    <t>D206-51010015</t>
  </si>
  <si>
    <t>制造费用-劳动保护费</t>
  </si>
  <si>
    <t>件</t>
  </si>
  <si>
    <t>徐铭阳</t>
  </si>
  <si>
    <t>双</t>
  </si>
  <si>
    <t>管理费用-日常-办公费用</t>
  </si>
  <si>
    <t>碘伏</t>
  </si>
  <si>
    <t>日常使用</t>
  </si>
  <si>
    <t>创口贴</t>
  </si>
  <si>
    <t>暖宝宝</t>
  </si>
  <si>
    <t>一次水杯</t>
  </si>
  <si>
    <t>打印纸</t>
  </si>
  <si>
    <t>综合管理科</t>
  </si>
  <si>
    <t>抵扣联封面</t>
  </si>
  <si>
    <t>王月男</t>
  </si>
  <si>
    <t>财务管理科</t>
  </si>
  <si>
    <t>手电钻开关</t>
  </si>
  <si>
    <t>16V</t>
  </si>
  <si>
    <t>工具维修</t>
  </si>
  <si>
    <t>L型二通</t>
  </si>
  <si>
    <t>设备维修</t>
  </si>
  <si>
    <t>十字批头</t>
  </si>
  <si>
    <t>生产使用</t>
  </si>
  <si>
    <t>拉杆批头</t>
  </si>
  <si>
    <t>一字螺丝刀</t>
  </si>
  <si>
    <t>电池</t>
  </si>
  <si>
    <t>9V</t>
  </si>
  <si>
    <t>十字螺丝刀</t>
  </si>
  <si>
    <t>外六角套筒</t>
  </si>
  <si>
    <t>10mm</t>
  </si>
  <si>
    <t>螺母</t>
  </si>
  <si>
    <t>M10</t>
  </si>
  <si>
    <t>产品返修</t>
  </si>
  <si>
    <t>加长套筒</t>
  </si>
  <si>
    <t>螺纹胶</t>
  </si>
  <si>
    <t>4mm</t>
  </si>
  <si>
    <t>键盘按键</t>
  </si>
  <si>
    <t>电脑更换</t>
  </si>
  <si>
    <t>弯头气管</t>
  </si>
  <si>
    <t>6-5mm</t>
  </si>
  <si>
    <t>铆钉钳子</t>
  </si>
  <si>
    <t>气管接头</t>
  </si>
  <si>
    <t>8-4mm</t>
  </si>
  <si>
    <t>活口扳手</t>
  </si>
  <si>
    <t>防爆管</t>
  </si>
  <si>
    <t>8mm</t>
  </si>
  <si>
    <t>水基胶黏剂</t>
  </si>
  <si>
    <t>kg</t>
  </si>
  <si>
    <t>发泡维修</t>
  </si>
  <si>
    <t>线槽</t>
  </si>
  <si>
    <t>3m</t>
  </si>
  <si>
    <t>磁力套筒</t>
  </si>
  <si>
    <t>燕尾钉</t>
  </si>
  <si>
    <t>开口扳手</t>
  </si>
  <si>
    <t>棘轮扳手</t>
  </si>
  <si>
    <t>13#</t>
  </si>
  <si>
    <t>钻头</t>
  </si>
  <si>
    <t>φ6</t>
  </si>
  <si>
    <t>变径插头</t>
  </si>
  <si>
    <t>6变4</t>
  </si>
  <si>
    <t>拉铆钉</t>
  </si>
  <si>
    <t>M5*16</t>
  </si>
  <si>
    <t>拉铆枪</t>
  </si>
  <si>
    <t>把</t>
  </si>
  <si>
    <t>3M 耳塞</t>
  </si>
  <si>
    <t>副</t>
  </si>
  <si>
    <t>防毒面具</t>
  </si>
  <si>
    <t>缠绕膜</t>
  </si>
  <si>
    <t>气管插头</t>
  </si>
  <si>
    <t>电瓶液</t>
  </si>
  <si>
    <t>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</si>
</sst>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[$-F800]dddd\,\ mmmm\ dd\,\ yyyy"/>
    <numFmt numFmtId="178" formatCode="0.00_ "/>
  </numFmts>
  <fonts count="3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4"/>
      <color indexed="8"/>
      <name val="宋体"/>
      <charset val="134"/>
    </font>
    <font>
      <sz val="9"/>
      <color indexed="8"/>
      <name val="宋体"/>
      <charset val="134"/>
    </font>
    <font>
      <sz val="16"/>
      <color indexed="8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2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31" applyNumberFormat="0" applyAlignment="0" applyProtection="0">
      <alignment vertical="center"/>
    </xf>
    <xf numFmtId="0" fontId="25" fillId="6" borderId="32" applyNumberFormat="0" applyAlignment="0" applyProtection="0">
      <alignment vertical="center"/>
    </xf>
    <xf numFmtId="0" fontId="26" fillId="6" borderId="31" applyNumberFormat="0" applyAlignment="0" applyProtection="0">
      <alignment vertical="center"/>
    </xf>
    <xf numFmtId="0" fontId="27" fillId="7" borderId="33" applyNumberFormat="0" applyAlignment="0" applyProtection="0">
      <alignment vertical="center"/>
    </xf>
    <xf numFmtId="0" fontId="28" fillId="0" borderId="34" applyNumberFormat="0" applyFill="0" applyAlignment="0" applyProtection="0">
      <alignment vertical="center"/>
    </xf>
    <xf numFmtId="0" fontId="29" fillId="0" borderId="35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99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0" borderId="2" xfId="49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58" fontId="0" fillId="0" borderId="2" xfId="0" applyNumberForma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3" borderId="0" xfId="0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5" fillId="2" borderId="4" xfId="49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 wrapText="1"/>
    </xf>
    <xf numFmtId="17" fontId="6" fillId="2" borderId="5" xfId="49" applyNumberFormat="1" applyFont="1" applyFill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2" fillId="2" borderId="6" xfId="49" applyFont="1" applyFill="1" applyBorder="1" applyAlignment="1">
      <alignment horizontal="center" vertical="center" wrapText="1"/>
    </xf>
    <xf numFmtId="177" fontId="0" fillId="2" borderId="6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8" fillId="2" borderId="2" xfId="49" applyFont="1" applyFill="1" applyBorder="1" applyAlignment="1">
      <alignment horizontal="center" vertical="center"/>
    </xf>
    <xf numFmtId="0" fontId="7" fillId="2" borderId="7" xfId="0" applyNumberFormat="1" applyFont="1" applyFill="1" applyBorder="1" applyAlignment="1">
      <alignment horizontal="center" vertical="center" wrapText="1"/>
    </xf>
    <xf numFmtId="0" fontId="2" fillId="2" borderId="8" xfId="49" applyFont="1" applyFill="1" applyBorder="1" applyAlignment="1">
      <alignment horizontal="center" vertical="center" wrapText="1"/>
    </xf>
    <xf numFmtId="0" fontId="2" fillId="2" borderId="9" xfId="49" applyFont="1" applyFill="1" applyBorder="1" applyAlignment="1">
      <alignment horizontal="center" vertical="center"/>
    </xf>
    <xf numFmtId="58" fontId="2" fillId="2" borderId="2" xfId="49" applyNumberFormat="1" applyFont="1" applyFill="1" applyBorder="1" applyAlignment="1">
      <alignment horizontal="center" vertical="center"/>
    </xf>
    <xf numFmtId="0" fontId="2" fillId="2" borderId="2" xfId="49" applyFont="1" applyFill="1" applyBorder="1" applyAlignment="1">
      <alignment horizontal="center" vertical="center"/>
    </xf>
    <xf numFmtId="49" fontId="0" fillId="2" borderId="6" xfId="0" applyNumberFormat="1" applyFont="1" applyFill="1" applyBorder="1" applyAlignment="1">
      <alignment horizontal="center" vertical="center"/>
    </xf>
    <xf numFmtId="176" fontId="0" fillId="2" borderId="6" xfId="0" applyNumberFormat="1" applyFont="1" applyFill="1" applyBorder="1" applyAlignment="1">
      <alignment horizontal="center" vertical="center"/>
    </xf>
    <xf numFmtId="0" fontId="7" fillId="2" borderId="10" xfId="0" applyNumberFormat="1" applyFont="1" applyFill="1" applyBorder="1" applyAlignment="1">
      <alignment horizontal="center" vertical="center" wrapText="1"/>
    </xf>
    <xf numFmtId="0" fontId="2" fillId="2" borderId="11" xfId="49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vertical="center" wrapText="1"/>
    </xf>
    <xf numFmtId="0" fontId="2" fillId="2" borderId="9" xfId="49" applyFont="1" applyFill="1" applyBorder="1" applyAlignment="1">
      <alignment vertical="center" wrapText="1"/>
    </xf>
    <xf numFmtId="0" fontId="2" fillId="2" borderId="8" xfId="49" applyFont="1" applyFill="1" applyBorder="1" applyAlignment="1">
      <alignment vertical="center" wrapText="1"/>
    </xf>
    <xf numFmtId="177" fontId="0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58" fontId="0" fillId="0" borderId="2" xfId="0" applyNumberForma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8" fillId="0" borderId="2" xfId="49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7" fillId="2" borderId="13" xfId="0" applyNumberFormat="1" applyFont="1" applyFill="1" applyBorder="1" applyAlignment="1">
      <alignment horizontal="center" vertical="center" wrapText="1"/>
    </xf>
    <xf numFmtId="0" fontId="2" fillId="2" borderId="13" xfId="49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shrinkToFit="1"/>
    </xf>
    <xf numFmtId="0" fontId="0" fillId="0" borderId="14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49" applyFont="1" applyFill="1" applyBorder="1" applyAlignment="1">
      <alignment horizontal="center" vertical="center" wrapText="1"/>
    </xf>
    <xf numFmtId="0" fontId="12" fillId="2" borderId="2" xfId="49" applyFont="1" applyFill="1" applyBorder="1" applyAlignment="1">
      <alignment vertical="center" wrapText="1"/>
    </xf>
    <xf numFmtId="0" fontId="12" fillId="2" borderId="16" xfId="49" applyFont="1" applyFill="1" applyBorder="1" applyAlignment="1">
      <alignment vertical="center" wrapText="1"/>
    </xf>
    <xf numFmtId="0" fontId="6" fillId="2" borderId="16" xfId="49" applyFont="1" applyFill="1" applyBorder="1" applyAlignment="1">
      <alignment horizontal="center" vertical="center" wrapText="1"/>
    </xf>
    <xf numFmtId="0" fontId="13" fillId="2" borderId="16" xfId="49" applyFont="1" applyFill="1" applyBorder="1" applyAlignment="1">
      <alignment horizontal="center" vertical="center"/>
    </xf>
    <xf numFmtId="0" fontId="14" fillId="2" borderId="0" xfId="49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/>
    </xf>
    <xf numFmtId="0" fontId="14" fillId="3" borderId="0" xfId="49" applyFont="1" applyFill="1" applyBorder="1" applyAlignment="1">
      <alignment horizontal="center" vertical="center" wrapText="1"/>
    </xf>
    <xf numFmtId="0" fontId="15" fillId="0" borderId="16" xfId="49" applyFont="1" applyBorder="1" applyAlignment="1">
      <alignment horizontal="center" vertical="center"/>
    </xf>
    <xf numFmtId="178" fontId="9" fillId="0" borderId="2" xfId="0" applyNumberFormat="1" applyFont="1" applyBorder="1" applyAlignment="1">
      <alignment horizontal="center" vertical="center" shrinkToFit="1"/>
    </xf>
    <xf numFmtId="0" fontId="8" fillId="0" borderId="13" xfId="49" applyFont="1" applyBorder="1" applyAlignment="1">
      <alignment horizontal="center" vertical="center"/>
    </xf>
    <xf numFmtId="0" fontId="15" fillId="0" borderId="17" xfId="49" applyFon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 wrapText="1"/>
    </xf>
    <xf numFmtId="0" fontId="7" fillId="2" borderId="18" xfId="0" applyNumberFormat="1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7" fillId="2" borderId="19" xfId="0" applyNumberFormat="1" applyFont="1" applyFill="1" applyBorder="1" applyAlignment="1">
      <alignment horizontal="center" vertical="center" wrapText="1"/>
    </xf>
    <xf numFmtId="0" fontId="2" fillId="2" borderId="7" xfId="49" applyFont="1" applyFill="1" applyBorder="1" applyAlignment="1">
      <alignment horizontal="center" vertical="center" wrapText="1"/>
    </xf>
    <xf numFmtId="0" fontId="7" fillId="2" borderId="20" xfId="0" applyNumberFormat="1" applyFont="1" applyFill="1" applyBorder="1" applyAlignment="1">
      <alignment horizontal="center" vertical="center" wrapText="1"/>
    </xf>
    <xf numFmtId="0" fontId="2" fillId="2" borderId="10" xfId="49" applyFont="1" applyFill="1" applyBorder="1" applyAlignment="1">
      <alignment horizontal="center" vertical="center" wrapText="1"/>
    </xf>
    <xf numFmtId="0" fontId="7" fillId="2" borderId="5" xfId="0" applyNumberFormat="1" applyFont="1" applyFill="1" applyBorder="1" applyAlignment="1">
      <alignment vertical="center" wrapText="1"/>
    </xf>
    <xf numFmtId="0" fontId="2" fillId="2" borderId="2" xfId="49" applyFont="1" applyFill="1" applyBorder="1" applyAlignment="1">
      <alignment vertical="center" wrapText="1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2" xfId="0" applyFill="1" applyBorder="1" applyAlignment="1">
      <alignment horizontal="left" vertical="center"/>
    </xf>
    <xf numFmtId="0" fontId="8" fillId="2" borderId="23" xfId="49" applyFont="1" applyFill="1" applyBorder="1" applyAlignment="1">
      <alignment horizontal="center" vertical="center"/>
    </xf>
    <xf numFmtId="0" fontId="13" fillId="2" borderId="24" xfId="49" applyFont="1" applyFill="1" applyBorder="1" applyAlignment="1">
      <alignment horizontal="center" vertical="center"/>
    </xf>
    <xf numFmtId="0" fontId="13" fillId="2" borderId="25" xfId="49" applyFont="1" applyFill="1" applyBorder="1" applyAlignment="1">
      <alignment horizontal="center" vertical="center"/>
    </xf>
    <xf numFmtId="0" fontId="13" fillId="2" borderId="26" xfId="49" applyFont="1" applyFill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7" fillId="2" borderId="18" xfId="0" applyNumberFormat="1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7" fillId="2" borderId="20" xfId="0" applyNumberFormat="1" applyFont="1" applyFill="1" applyBorder="1" applyAlignment="1">
      <alignment horizontal="center" vertical="center" wrapText="1"/>
    </xf>
    <xf numFmtId="0" fontId="2" fillId="2" borderId="10" xfId="49" applyFont="1" applyFill="1" applyBorder="1" applyAlignment="1">
      <alignment horizontal="center" vertical="center" wrapText="1"/>
    </xf>
    <xf numFmtId="0" fontId="7" fillId="2" borderId="5" xfId="0" applyNumberFormat="1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7" fillId="2" borderId="19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Excel Built-in Normal" xfId="49"/>
  </cellStyles>
  <dxfs count="5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"/>
  <sheetViews>
    <sheetView view="pageBreakPreview" zoomScaleNormal="100" workbookViewId="0">
      <selection activeCell="P10" sqref="P10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91">
        <v>51010010</v>
      </c>
      <c r="B4" s="26" t="s">
        <v>19</v>
      </c>
      <c r="C4" s="27" t="s">
        <v>20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22</v>
      </c>
      <c r="J4" s="35" t="s">
        <v>23</v>
      </c>
      <c r="K4" s="30">
        <v>200</v>
      </c>
      <c r="L4" s="35">
        <f t="shared" ref="L4:L10" si="0">K4*H4</f>
        <v>200</v>
      </c>
      <c r="M4" s="64" t="s">
        <v>24</v>
      </c>
      <c r="N4" s="65"/>
    </row>
    <row r="5" s="15" customFormat="1" ht="25" customHeight="1" spans="1:14">
      <c r="A5" s="98"/>
      <c r="B5" s="32"/>
      <c r="C5" s="27" t="s">
        <v>20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22</v>
      </c>
      <c r="J5" s="35" t="s">
        <v>23</v>
      </c>
      <c r="K5" s="30">
        <v>260</v>
      </c>
      <c r="L5" s="35">
        <f t="shared" si="0"/>
        <v>260</v>
      </c>
      <c r="M5" s="64" t="s">
        <v>24</v>
      </c>
      <c r="N5" s="67"/>
    </row>
    <row r="6" s="15" customFormat="1" ht="25" customHeight="1" spans="1:14">
      <c r="A6" s="98"/>
      <c r="B6" s="32"/>
      <c r="C6" s="44" t="s">
        <v>25</v>
      </c>
      <c r="D6" s="8"/>
      <c r="E6" s="29" t="s">
        <v>26</v>
      </c>
      <c r="F6" s="8">
        <v>4</v>
      </c>
      <c r="G6" s="30">
        <v>0</v>
      </c>
      <c r="H6" s="8">
        <v>4</v>
      </c>
      <c r="I6" s="35" t="s">
        <v>27</v>
      </c>
      <c r="J6" s="35" t="s">
        <v>28</v>
      </c>
      <c r="K6" s="30">
        <v>400</v>
      </c>
      <c r="L6" s="35">
        <f t="shared" si="0"/>
        <v>1600</v>
      </c>
      <c r="M6" s="64" t="s">
        <v>24</v>
      </c>
      <c r="N6" s="67"/>
    </row>
    <row r="7" ht="19.5" customHeight="1" spans="1:14">
      <c r="A7" s="98"/>
      <c r="B7" s="32"/>
      <c r="C7" s="44" t="s">
        <v>29</v>
      </c>
      <c r="D7" s="44"/>
      <c r="E7" s="29" t="s">
        <v>21</v>
      </c>
      <c r="F7" s="44">
        <v>2</v>
      </c>
      <c r="G7" s="30">
        <v>0</v>
      </c>
      <c r="H7" s="44">
        <v>2</v>
      </c>
      <c r="I7" s="35" t="s">
        <v>27</v>
      </c>
      <c r="J7" s="35" t="s">
        <v>28</v>
      </c>
      <c r="K7" s="30">
        <v>200</v>
      </c>
      <c r="L7" s="35">
        <f t="shared" si="0"/>
        <v>400</v>
      </c>
      <c r="M7" s="64" t="s">
        <v>24</v>
      </c>
      <c r="N7" s="65"/>
    </row>
    <row r="8" ht="25" customHeight="1" spans="1:14">
      <c r="A8" s="98"/>
      <c r="B8" s="32"/>
      <c r="C8" s="44" t="s">
        <v>30</v>
      </c>
      <c r="D8" s="45"/>
      <c r="E8" s="29" t="s">
        <v>26</v>
      </c>
      <c r="F8" s="44">
        <v>7</v>
      </c>
      <c r="G8" s="30">
        <v>0</v>
      </c>
      <c r="H8" s="44">
        <v>7</v>
      </c>
      <c r="I8" s="35" t="s">
        <v>27</v>
      </c>
      <c r="J8" s="35" t="s">
        <v>28</v>
      </c>
      <c r="K8" s="30">
        <v>160</v>
      </c>
      <c r="L8" s="35">
        <f t="shared" si="0"/>
        <v>1120</v>
      </c>
      <c r="M8" s="64" t="s">
        <v>24</v>
      </c>
      <c r="N8" s="65"/>
    </row>
    <row r="9" s="15" customFormat="1" ht="22" customHeight="1" spans="1:13">
      <c r="A9" s="98"/>
      <c r="B9" s="32"/>
      <c r="C9" s="44" t="s">
        <v>31</v>
      </c>
      <c r="D9" s="44"/>
      <c r="E9" s="29" t="s">
        <v>26</v>
      </c>
      <c r="F9" s="44">
        <v>7</v>
      </c>
      <c r="G9" s="30">
        <v>0</v>
      </c>
      <c r="H9" s="44">
        <v>7</v>
      </c>
      <c r="I9" s="35" t="s">
        <v>27</v>
      </c>
      <c r="J9" s="35" t="s">
        <v>28</v>
      </c>
      <c r="K9" s="30">
        <v>50</v>
      </c>
      <c r="L9" s="35">
        <f t="shared" si="0"/>
        <v>350</v>
      </c>
      <c r="M9" s="64" t="s">
        <v>24</v>
      </c>
    </row>
    <row r="10" ht="24" customHeight="1" spans="1:13">
      <c r="A10" s="93"/>
      <c r="B10" s="39"/>
      <c r="C10" s="44" t="s">
        <v>32</v>
      </c>
      <c r="D10" s="8"/>
      <c r="E10" s="29" t="s">
        <v>21</v>
      </c>
      <c r="F10" s="44">
        <v>2</v>
      </c>
      <c r="G10" s="30">
        <v>0</v>
      </c>
      <c r="H10" s="44">
        <v>2</v>
      </c>
      <c r="I10" s="35" t="s">
        <v>27</v>
      </c>
      <c r="J10" s="35" t="s">
        <v>28</v>
      </c>
      <c r="K10" s="30">
        <v>100</v>
      </c>
      <c r="L10" s="35">
        <f t="shared" si="0"/>
        <v>200</v>
      </c>
      <c r="M10" s="64" t="s">
        <v>24</v>
      </c>
    </row>
    <row r="11" ht="19.5" customHeight="1" spans="1:13">
      <c r="A11" s="81"/>
      <c r="B11" s="41"/>
      <c r="C11" s="44"/>
      <c r="D11" s="8"/>
      <c r="E11" s="6"/>
      <c r="F11" s="8"/>
      <c r="G11" s="30"/>
      <c r="H11" s="48"/>
      <c r="I11" s="35"/>
      <c r="J11" s="35"/>
      <c r="K11" s="30"/>
      <c r="L11" s="35"/>
      <c r="M11" s="64"/>
    </row>
    <row r="12" ht="19.5" customHeight="1" spans="1:13">
      <c r="A12" s="81"/>
      <c r="B12" s="41"/>
      <c r="C12" s="50" t="s">
        <v>33</v>
      </c>
      <c r="D12" s="50"/>
      <c r="E12" s="50"/>
      <c r="F12" s="50"/>
      <c r="G12" s="50"/>
      <c r="H12" s="50"/>
      <c r="I12" s="50"/>
      <c r="J12" s="50"/>
      <c r="K12" s="49"/>
      <c r="L12" s="47">
        <f>SUBTOTAL(9,L4:L11)</f>
        <v>4130</v>
      </c>
      <c r="M12" s="68"/>
    </row>
    <row r="13" ht="19.5" customHeight="1" spans="1:13">
      <c r="A13" s="83" t="s">
        <v>34</v>
      </c>
      <c r="B13" s="84"/>
      <c r="C13" s="84"/>
      <c r="D13" s="84"/>
      <c r="E13" s="84"/>
      <c r="F13" s="85"/>
      <c r="G13" s="84"/>
      <c r="H13" s="84"/>
      <c r="I13" s="84"/>
      <c r="J13" s="84"/>
      <c r="K13" s="84"/>
      <c r="L13" s="84"/>
      <c r="M13" s="90"/>
    </row>
    <row r="14" spans="12:12">
      <c r="L14" s="73"/>
    </row>
    <row r="15" spans="12:12">
      <c r="L15" s="73"/>
    </row>
    <row r="16" spans="12:12">
      <c r="L16" s="73"/>
    </row>
    <row r="17" spans="12:12">
      <c r="L17" s="74"/>
    </row>
    <row r="18" spans="12:12">
      <c r="L18" s="74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</sheetData>
  <autoFilter xmlns:etc="http://www.wps.cn/officeDocument/2017/etCustomData" ref="A1:M13" etc:filterBottomFollowUsedRange="0">
    <filterColumn colId="2">
      <colorFilter dxfId="0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7">
    <mergeCell ref="C12:K12"/>
    <mergeCell ref="A13:M13"/>
    <mergeCell ref="A4:A10"/>
    <mergeCell ref="B4:B10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58"/>
  <sheetViews>
    <sheetView view="pageBreakPreview" zoomScaleNormal="100" workbookViewId="0">
      <selection activeCell="H10" sqref="H10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95">
        <v>510103</v>
      </c>
      <c r="B4" s="96" t="s">
        <v>35</v>
      </c>
      <c r="C4" s="27" t="s">
        <v>36</v>
      </c>
      <c r="D4" s="28"/>
      <c r="E4" s="29" t="s">
        <v>21</v>
      </c>
      <c r="F4" s="28">
        <v>2</v>
      </c>
      <c r="G4" s="30">
        <v>0</v>
      </c>
      <c r="H4" s="28">
        <v>2</v>
      </c>
      <c r="I4" s="35" t="s">
        <v>37</v>
      </c>
      <c r="J4" s="35" t="s">
        <v>23</v>
      </c>
      <c r="K4" s="30">
        <v>220</v>
      </c>
      <c r="L4" s="35">
        <f>K4*H4</f>
        <v>440</v>
      </c>
      <c r="M4" s="64" t="s">
        <v>24</v>
      </c>
      <c r="N4" s="65"/>
    </row>
    <row r="5" s="15" customFormat="1" ht="25" customHeight="1" spans="1:14">
      <c r="A5" s="95"/>
      <c r="B5" s="96"/>
      <c r="C5" s="27" t="s">
        <v>38</v>
      </c>
      <c r="D5" s="28"/>
      <c r="E5" s="29" t="s">
        <v>39</v>
      </c>
      <c r="F5" s="28">
        <v>100</v>
      </c>
      <c r="G5" s="30">
        <v>0</v>
      </c>
      <c r="H5" s="28">
        <v>100</v>
      </c>
      <c r="I5" s="35" t="s">
        <v>27</v>
      </c>
      <c r="J5" s="35" t="s">
        <v>28</v>
      </c>
      <c r="K5" s="30">
        <v>33.1</v>
      </c>
      <c r="L5" s="35">
        <f t="shared" ref="L4:L10" si="0">K5*H5</f>
        <v>3310</v>
      </c>
      <c r="M5" s="64" t="s">
        <v>24</v>
      </c>
      <c r="N5" s="67"/>
    </row>
    <row r="6" s="15" customFormat="1" ht="25" customHeight="1" spans="1:14">
      <c r="A6" s="95"/>
      <c r="B6" s="96"/>
      <c r="C6" s="44" t="s">
        <v>40</v>
      </c>
      <c r="D6" s="8"/>
      <c r="E6" s="29" t="s">
        <v>21</v>
      </c>
      <c r="F6" s="8">
        <v>20</v>
      </c>
      <c r="G6" s="30">
        <v>0</v>
      </c>
      <c r="H6" s="8">
        <v>20</v>
      </c>
      <c r="I6" s="35" t="s">
        <v>27</v>
      </c>
      <c r="J6" s="35" t="s">
        <v>28</v>
      </c>
      <c r="K6" s="30">
        <v>23</v>
      </c>
      <c r="L6" s="35">
        <f t="shared" si="0"/>
        <v>460</v>
      </c>
      <c r="M6" s="64" t="s">
        <v>24</v>
      </c>
      <c r="N6" s="67"/>
    </row>
    <row r="7" ht="19.5" customHeight="1" spans="1:14">
      <c r="A7" s="95"/>
      <c r="B7" s="96"/>
      <c r="C7" s="44" t="s">
        <v>41</v>
      </c>
      <c r="D7" s="44"/>
      <c r="E7" s="29" t="s">
        <v>21</v>
      </c>
      <c r="F7" s="44">
        <v>2</v>
      </c>
      <c r="G7" s="30">
        <v>0</v>
      </c>
      <c r="H7" s="44">
        <v>2</v>
      </c>
      <c r="I7" s="35" t="s">
        <v>27</v>
      </c>
      <c r="J7" s="35" t="s">
        <v>28</v>
      </c>
      <c r="K7" s="30">
        <v>65</v>
      </c>
      <c r="L7" s="35">
        <f t="shared" si="0"/>
        <v>130</v>
      </c>
      <c r="M7" s="64" t="s">
        <v>24</v>
      </c>
      <c r="N7" s="65"/>
    </row>
    <row r="8" ht="25" customHeight="1" spans="1:14">
      <c r="A8" s="95"/>
      <c r="B8" s="96"/>
      <c r="C8" s="44" t="s">
        <v>42</v>
      </c>
      <c r="D8" s="45" t="s">
        <v>43</v>
      </c>
      <c r="E8" s="29" t="s">
        <v>21</v>
      </c>
      <c r="F8" s="44">
        <v>20</v>
      </c>
      <c r="G8" s="30">
        <v>0</v>
      </c>
      <c r="H8" s="44">
        <v>20</v>
      </c>
      <c r="I8" s="35" t="s">
        <v>27</v>
      </c>
      <c r="J8" s="35" t="s">
        <v>28</v>
      </c>
      <c r="K8" s="30">
        <v>1</v>
      </c>
      <c r="L8" s="35">
        <f t="shared" ref="L8:L15" si="1">K8*H8</f>
        <v>20</v>
      </c>
      <c r="M8" s="64" t="s">
        <v>24</v>
      </c>
      <c r="N8" s="65"/>
    </row>
    <row r="9" s="15" customFormat="1" ht="22" customHeight="1" spans="1:13">
      <c r="A9" s="95"/>
      <c r="B9" s="96"/>
      <c r="C9" s="44" t="s">
        <v>42</v>
      </c>
      <c r="D9" s="45" t="s">
        <v>44</v>
      </c>
      <c r="E9" s="29" t="s">
        <v>21</v>
      </c>
      <c r="F9" s="44">
        <v>20</v>
      </c>
      <c r="G9" s="30">
        <v>0</v>
      </c>
      <c r="H9" s="44">
        <v>20</v>
      </c>
      <c r="I9" s="35" t="s">
        <v>27</v>
      </c>
      <c r="J9" s="35" t="s">
        <v>28</v>
      </c>
      <c r="K9" s="30">
        <v>1.5</v>
      </c>
      <c r="L9" s="35">
        <f t="shared" si="1"/>
        <v>30</v>
      </c>
      <c r="M9" s="64" t="s">
        <v>24</v>
      </c>
    </row>
    <row r="10" ht="24" customHeight="1" spans="1:13">
      <c r="A10" s="95"/>
      <c r="B10" s="96"/>
      <c r="C10" s="44" t="s">
        <v>45</v>
      </c>
      <c r="D10" s="8"/>
      <c r="E10" s="29" t="s">
        <v>46</v>
      </c>
      <c r="F10" s="44">
        <v>1</v>
      </c>
      <c r="G10" s="30">
        <v>0</v>
      </c>
      <c r="H10" s="44">
        <v>1</v>
      </c>
      <c r="I10" s="35" t="s">
        <v>27</v>
      </c>
      <c r="J10" s="35" t="s">
        <v>28</v>
      </c>
      <c r="K10" s="30">
        <v>40</v>
      </c>
      <c r="L10" s="35">
        <f t="shared" si="1"/>
        <v>40</v>
      </c>
      <c r="M10" s="64" t="s">
        <v>24</v>
      </c>
    </row>
    <row r="11" ht="19.5" customHeight="1" spans="1:13">
      <c r="A11" s="95"/>
      <c r="B11" s="96"/>
      <c r="C11" s="44" t="s">
        <v>47</v>
      </c>
      <c r="D11" s="8"/>
      <c r="E11" s="29" t="s">
        <v>21</v>
      </c>
      <c r="F11" s="8">
        <v>2</v>
      </c>
      <c r="G11" s="30">
        <v>0</v>
      </c>
      <c r="H11" s="8">
        <v>2</v>
      </c>
      <c r="I11" s="35" t="s">
        <v>27</v>
      </c>
      <c r="J11" s="35" t="s">
        <v>28</v>
      </c>
      <c r="K11" s="30">
        <v>30</v>
      </c>
      <c r="L11" s="35">
        <f t="shared" si="1"/>
        <v>60</v>
      </c>
      <c r="M11" s="64" t="s">
        <v>24</v>
      </c>
    </row>
    <row r="12" ht="19.5" customHeight="1" spans="1:13">
      <c r="A12" s="95"/>
      <c r="B12" s="96"/>
      <c r="C12" s="44" t="s">
        <v>48</v>
      </c>
      <c r="D12" s="8"/>
      <c r="E12" s="29" t="s">
        <v>21</v>
      </c>
      <c r="F12" s="8">
        <v>2</v>
      </c>
      <c r="G12" s="30">
        <v>0</v>
      </c>
      <c r="H12" s="8">
        <v>2</v>
      </c>
      <c r="I12" s="35" t="s">
        <v>27</v>
      </c>
      <c r="J12" s="35" t="s">
        <v>28</v>
      </c>
      <c r="K12" s="30">
        <v>40</v>
      </c>
      <c r="L12" s="35">
        <f t="shared" si="1"/>
        <v>80</v>
      </c>
      <c r="M12" s="64" t="s">
        <v>24</v>
      </c>
    </row>
    <row r="13" ht="19.5" customHeight="1" spans="1:13">
      <c r="A13" s="95"/>
      <c r="B13" s="96"/>
      <c r="C13" s="44" t="s">
        <v>49</v>
      </c>
      <c r="D13" s="8"/>
      <c r="E13" s="6" t="s">
        <v>50</v>
      </c>
      <c r="F13" s="8">
        <v>5</v>
      </c>
      <c r="G13" s="30">
        <v>0</v>
      </c>
      <c r="H13" s="8">
        <v>5</v>
      </c>
      <c r="I13" s="35" t="s">
        <v>27</v>
      </c>
      <c r="J13" s="35" t="s">
        <v>28</v>
      </c>
      <c r="K13" s="30">
        <v>8</v>
      </c>
      <c r="L13" s="35">
        <f t="shared" si="1"/>
        <v>40</v>
      </c>
      <c r="M13" s="64" t="s">
        <v>24</v>
      </c>
    </row>
    <row r="14" ht="19.5" customHeight="1" spans="1:13">
      <c r="A14" s="95"/>
      <c r="B14" s="96"/>
      <c r="C14" s="44" t="s">
        <v>51</v>
      </c>
      <c r="D14" s="8"/>
      <c r="E14" s="29" t="s">
        <v>21</v>
      </c>
      <c r="F14" s="8">
        <v>10</v>
      </c>
      <c r="G14" s="30">
        <v>0</v>
      </c>
      <c r="H14" s="8">
        <v>10</v>
      </c>
      <c r="I14" s="35" t="s">
        <v>27</v>
      </c>
      <c r="J14" s="35" t="s">
        <v>28</v>
      </c>
      <c r="K14" s="30">
        <v>3</v>
      </c>
      <c r="L14" s="35">
        <f t="shared" si="1"/>
        <v>30</v>
      </c>
      <c r="M14" s="64" t="s">
        <v>24</v>
      </c>
    </row>
    <row r="15" ht="19.5" customHeight="1" spans="1:13">
      <c r="A15" s="95"/>
      <c r="B15" s="96"/>
      <c r="C15" s="44" t="s">
        <v>52</v>
      </c>
      <c r="D15" s="46"/>
      <c r="E15" s="29" t="s">
        <v>21</v>
      </c>
      <c r="F15" s="46">
        <v>2</v>
      </c>
      <c r="G15" s="30">
        <v>0</v>
      </c>
      <c r="H15" s="46">
        <v>2</v>
      </c>
      <c r="I15" s="35" t="s">
        <v>27</v>
      </c>
      <c r="J15" s="35" t="s">
        <v>28</v>
      </c>
      <c r="K15" s="30">
        <v>12</v>
      </c>
      <c r="L15" s="35">
        <f t="shared" si="1"/>
        <v>24</v>
      </c>
      <c r="M15" s="64" t="s">
        <v>24</v>
      </c>
    </row>
    <row r="16" ht="19.5" customHeight="1" spans="1:13">
      <c r="A16" s="95"/>
      <c r="B16" s="96"/>
      <c r="C16" s="44" t="s">
        <v>53</v>
      </c>
      <c r="D16" s="46" t="s">
        <v>54</v>
      </c>
      <c r="E16" s="29" t="s">
        <v>21</v>
      </c>
      <c r="F16" s="46">
        <v>50</v>
      </c>
      <c r="G16" s="30">
        <v>0</v>
      </c>
      <c r="H16" s="46">
        <v>50</v>
      </c>
      <c r="I16" s="35" t="s">
        <v>27</v>
      </c>
      <c r="J16" s="35" t="s">
        <v>28</v>
      </c>
      <c r="K16" s="30">
        <v>1.9</v>
      </c>
      <c r="L16" s="35">
        <f t="shared" ref="L16:L36" si="2">K16*H16</f>
        <v>95</v>
      </c>
      <c r="M16" s="64" t="s">
        <v>24</v>
      </c>
    </row>
    <row r="17" ht="19.5" customHeight="1" spans="1:13">
      <c r="A17" s="95"/>
      <c r="B17" s="96"/>
      <c r="C17" s="44" t="s">
        <v>55</v>
      </c>
      <c r="D17" s="46" t="s">
        <v>56</v>
      </c>
      <c r="E17" s="29" t="s">
        <v>21</v>
      </c>
      <c r="F17" s="46">
        <v>1</v>
      </c>
      <c r="G17" s="30">
        <v>0</v>
      </c>
      <c r="H17" s="46">
        <v>1</v>
      </c>
      <c r="I17" s="35" t="s">
        <v>27</v>
      </c>
      <c r="J17" s="35" t="s">
        <v>28</v>
      </c>
      <c r="K17" s="30">
        <v>18</v>
      </c>
      <c r="L17" s="35">
        <f t="shared" si="2"/>
        <v>18</v>
      </c>
      <c r="M17" s="64" t="s">
        <v>24</v>
      </c>
    </row>
    <row r="18" ht="19.5" customHeight="1" spans="1:13">
      <c r="A18" s="95"/>
      <c r="B18" s="96"/>
      <c r="C18" s="44" t="s">
        <v>57</v>
      </c>
      <c r="D18" s="46">
        <v>25</v>
      </c>
      <c r="E18" s="29" t="s">
        <v>21</v>
      </c>
      <c r="F18" s="46">
        <v>20</v>
      </c>
      <c r="G18" s="30">
        <v>0</v>
      </c>
      <c r="H18" s="46">
        <v>20</v>
      </c>
      <c r="I18" s="35" t="s">
        <v>27</v>
      </c>
      <c r="J18" s="35" t="s">
        <v>28</v>
      </c>
      <c r="K18" s="30">
        <v>0.5</v>
      </c>
      <c r="L18" s="35">
        <f t="shared" si="2"/>
        <v>10</v>
      </c>
      <c r="M18" s="64" t="s">
        <v>24</v>
      </c>
    </row>
    <row r="19" ht="19.5" customHeight="1" spans="1:13">
      <c r="A19" s="95"/>
      <c r="B19" s="96"/>
      <c r="C19" s="44" t="s">
        <v>58</v>
      </c>
      <c r="D19" s="46">
        <v>2.5</v>
      </c>
      <c r="E19" s="29" t="s">
        <v>21</v>
      </c>
      <c r="F19" s="46">
        <v>1</v>
      </c>
      <c r="G19" s="30">
        <v>0</v>
      </c>
      <c r="H19" s="46">
        <v>1</v>
      </c>
      <c r="I19" s="35" t="s">
        <v>27</v>
      </c>
      <c r="J19" s="35" t="s">
        <v>28</v>
      </c>
      <c r="K19" s="30">
        <v>220</v>
      </c>
      <c r="L19" s="35">
        <f t="shared" si="2"/>
        <v>220</v>
      </c>
      <c r="M19" s="64" t="s">
        <v>24</v>
      </c>
    </row>
    <row r="20" ht="19.5" customHeight="1" spans="1:13">
      <c r="A20" s="95"/>
      <c r="B20" s="96"/>
      <c r="C20" s="44" t="s">
        <v>59</v>
      </c>
      <c r="D20" s="46">
        <v>32</v>
      </c>
      <c r="E20" s="29" t="s">
        <v>21</v>
      </c>
      <c r="F20" s="46">
        <v>2</v>
      </c>
      <c r="G20" s="30">
        <v>0</v>
      </c>
      <c r="H20" s="46">
        <v>2</v>
      </c>
      <c r="I20" s="35" t="s">
        <v>27</v>
      </c>
      <c r="J20" s="35" t="s">
        <v>28</v>
      </c>
      <c r="K20" s="30">
        <v>35</v>
      </c>
      <c r="L20" s="35">
        <f t="shared" si="2"/>
        <v>70</v>
      </c>
      <c r="M20" s="64" t="s">
        <v>24</v>
      </c>
    </row>
    <row r="21" ht="19.5" customHeight="1" spans="1:13">
      <c r="A21" s="95"/>
      <c r="B21" s="96"/>
      <c r="C21" s="44" t="s">
        <v>53</v>
      </c>
      <c r="D21" s="46" t="s">
        <v>60</v>
      </c>
      <c r="E21" s="29" t="s">
        <v>21</v>
      </c>
      <c r="F21" s="46">
        <v>400</v>
      </c>
      <c r="G21" s="30">
        <v>0</v>
      </c>
      <c r="H21" s="46">
        <v>400</v>
      </c>
      <c r="I21" s="35" t="s">
        <v>27</v>
      </c>
      <c r="J21" s="35" t="s">
        <v>28</v>
      </c>
      <c r="K21" s="30">
        <v>0.8</v>
      </c>
      <c r="L21" s="35">
        <f t="shared" si="2"/>
        <v>320</v>
      </c>
      <c r="M21" s="64" t="s">
        <v>24</v>
      </c>
    </row>
    <row r="22" ht="19.5" customHeight="1" spans="1:13">
      <c r="A22" s="95"/>
      <c r="B22" s="96"/>
      <c r="C22" s="44" t="s">
        <v>61</v>
      </c>
      <c r="D22" s="46"/>
      <c r="E22" s="29" t="s">
        <v>21</v>
      </c>
      <c r="F22" s="46">
        <v>5</v>
      </c>
      <c r="G22" s="30">
        <v>0</v>
      </c>
      <c r="H22" s="46">
        <v>5</v>
      </c>
      <c r="I22" s="35" t="s">
        <v>27</v>
      </c>
      <c r="J22" s="35" t="s">
        <v>28</v>
      </c>
      <c r="K22" s="30">
        <v>8</v>
      </c>
      <c r="L22" s="35">
        <f t="shared" si="2"/>
        <v>40</v>
      </c>
      <c r="M22" s="64" t="s">
        <v>24</v>
      </c>
    </row>
    <row r="23" ht="19.5" customHeight="1" spans="1:13">
      <c r="A23" s="95"/>
      <c r="B23" s="96"/>
      <c r="C23" s="44" t="s">
        <v>62</v>
      </c>
      <c r="D23" s="46"/>
      <c r="E23" s="29" t="s">
        <v>21</v>
      </c>
      <c r="F23" s="46">
        <v>2</v>
      </c>
      <c r="G23" s="30">
        <v>0</v>
      </c>
      <c r="H23" s="46">
        <v>2</v>
      </c>
      <c r="I23" s="35" t="s">
        <v>27</v>
      </c>
      <c r="J23" s="35" t="s">
        <v>28</v>
      </c>
      <c r="K23" s="30">
        <v>35</v>
      </c>
      <c r="L23" s="35">
        <f t="shared" si="2"/>
        <v>70</v>
      </c>
      <c r="M23" s="64" t="s">
        <v>24</v>
      </c>
    </row>
    <row r="24" ht="19.5" customHeight="1" spans="1:13">
      <c r="A24" s="95"/>
      <c r="B24" s="96"/>
      <c r="C24" s="44" t="s">
        <v>63</v>
      </c>
      <c r="D24" s="46"/>
      <c r="E24" s="29" t="s">
        <v>21</v>
      </c>
      <c r="F24" s="46">
        <v>6</v>
      </c>
      <c r="G24" s="30">
        <v>0</v>
      </c>
      <c r="H24" s="46">
        <v>6</v>
      </c>
      <c r="I24" s="35" t="s">
        <v>27</v>
      </c>
      <c r="J24" s="35" t="s">
        <v>28</v>
      </c>
      <c r="K24" s="30">
        <v>2</v>
      </c>
      <c r="L24" s="35">
        <f t="shared" si="2"/>
        <v>12</v>
      </c>
      <c r="M24" s="64" t="s">
        <v>24</v>
      </c>
    </row>
    <row r="25" ht="19.5" customHeight="1" spans="1:13">
      <c r="A25" s="95"/>
      <c r="B25" s="96"/>
      <c r="C25" s="44" t="s">
        <v>64</v>
      </c>
      <c r="D25" s="46"/>
      <c r="E25" s="29" t="s">
        <v>21</v>
      </c>
      <c r="F25" s="46">
        <v>1</v>
      </c>
      <c r="G25" s="30">
        <v>0</v>
      </c>
      <c r="H25" s="46">
        <v>1</v>
      </c>
      <c r="I25" s="35" t="s">
        <v>27</v>
      </c>
      <c r="J25" s="35" t="s">
        <v>28</v>
      </c>
      <c r="K25" s="30">
        <v>320</v>
      </c>
      <c r="L25" s="35">
        <f t="shared" si="2"/>
        <v>320</v>
      </c>
      <c r="M25" s="64" t="s">
        <v>24</v>
      </c>
    </row>
    <row r="26" ht="19.5" customHeight="1" spans="1:13">
      <c r="A26" s="95"/>
      <c r="B26" s="96"/>
      <c r="C26" s="44" t="s">
        <v>65</v>
      </c>
      <c r="D26" s="46">
        <v>300</v>
      </c>
      <c r="E26" s="29" t="s">
        <v>21</v>
      </c>
      <c r="F26" s="46">
        <v>3</v>
      </c>
      <c r="G26" s="30">
        <v>0</v>
      </c>
      <c r="H26" s="46">
        <v>3</v>
      </c>
      <c r="I26" s="35" t="s">
        <v>27</v>
      </c>
      <c r="J26" s="35" t="s">
        <v>28</v>
      </c>
      <c r="K26" s="30">
        <v>12</v>
      </c>
      <c r="L26" s="35">
        <f t="shared" si="2"/>
        <v>36</v>
      </c>
      <c r="M26" s="64" t="s">
        <v>24</v>
      </c>
    </row>
    <row r="27" ht="19.5" customHeight="1" spans="1:13">
      <c r="A27" s="95"/>
      <c r="B27" s="96"/>
      <c r="C27" s="44" t="s">
        <v>66</v>
      </c>
      <c r="D27" s="46"/>
      <c r="E27" s="29" t="s">
        <v>21</v>
      </c>
      <c r="F27" s="46">
        <v>1</v>
      </c>
      <c r="G27" s="30">
        <v>0</v>
      </c>
      <c r="H27" s="46">
        <v>1</v>
      </c>
      <c r="I27" s="35" t="s">
        <v>27</v>
      </c>
      <c r="J27" s="35" t="s">
        <v>28</v>
      </c>
      <c r="K27" s="30">
        <v>25</v>
      </c>
      <c r="L27" s="35">
        <f t="shared" si="2"/>
        <v>25</v>
      </c>
      <c r="M27" s="64" t="s">
        <v>24</v>
      </c>
    </row>
    <row r="28" ht="19.5" customHeight="1" spans="1:13">
      <c r="A28" s="95"/>
      <c r="B28" s="96"/>
      <c r="C28" s="44" t="s">
        <v>55</v>
      </c>
      <c r="D28" s="46" t="s">
        <v>67</v>
      </c>
      <c r="E28" s="29" t="s">
        <v>21</v>
      </c>
      <c r="F28" s="46">
        <v>1</v>
      </c>
      <c r="G28" s="30">
        <v>0</v>
      </c>
      <c r="H28" s="46">
        <v>1</v>
      </c>
      <c r="I28" s="35" t="s">
        <v>27</v>
      </c>
      <c r="J28" s="35" t="s">
        <v>28</v>
      </c>
      <c r="K28" s="30">
        <v>8</v>
      </c>
      <c r="L28" s="35">
        <f t="shared" si="2"/>
        <v>8</v>
      </c>
      <c r="M28" s="64" t="s">
        <v>24</v>
      </c>
    </row>
    <row r="29" ht="19.5" customHeight="1" spans="1:13">
      <c r="A29" s="95"/>
      <c r="B29" s="96"/>
      <c r="C29" s="44" t="s">
        <v>68</v>
      </c>
      <c r="D29" s="46"/>
      <c r="E29" s="29" t="s">
        <v>21</v>
      </c>
      <c r="F29" s="46">
        <v>2</v>
      </c>
      <c r="G29" s="30">
        <v>0</v>
      </c>
      <c r="H29" s="46">
        <v>2</v>
      </c>
      <c r="I29" s="35" t="s">
        <v>27</v>
      </c>
      <c r="J29" s="35" t="s">
        <v>28</v>
      </c>
      <c r="K29" s="30">
        <v>5</v>
      </c>
      <c r="L29" s="35">
        <f t="shared" si="2"/>
        <v>10</v>
      </c>
      <c r="M29" s="64" t="s">
        <v>24</v>
      </c>
    </row>
    <row r="30" ht="19.5" customHeight="1" spans="1:13">
      <c r="A30" s="95"/>
      <c r="B30" s="96"/>
      <c r="C30" s="97" t="s">
        <v>69</v>
      </c>
      <c r="D30" s="46"/>
      <c r="E30" s="29" t="s">
        <v>21</v>
      </c>
      <c r="F30" s="46">
        <v>10</v>
      </c>
      <c r="G30" s="30">
        <v>0</v>
      </c>
      <c r="H30" s="46">
        <v>10</v>
      </c>
      <c r="I30" s="35" t="s">
        <v>27</v>
      </c>
      <c r="J30" s="35" t="s">
        <v>28</v>
      </c>
      <c r="K30" s="30">
        <v>2</v>
      </c>
      <c r="L30" s="35">
        <f t="shared" si="2"/>
        <v>20</v>
      </c>
      <c r="M30" s="64" t="s">
        <v>24</v>
      </c>
    </row>
    <row r="31" ht="19.5" customHeight="1" spans="1:13">
      <c r="A31" s="95"/>
      <c r="B31" s="96"/>
      <c r="C31" s="44" t="s">
        <v>70</v>
      </c>
      <c r="D31" s="46"/>
      <c r="E31" s="29" t="s">
        <v>21</v>
      </c>
      <c r="F31" s="46">
        <v>1</v>
      </c>
      <c r="G31" s="30">
        <v>0</v>
      </c>
      <c r="H31" s="46">
        <v>1</v>
      </c>
      <c r="I31" s="35" t="s">
        <v>27</v>
      </c>
      <c r="J31" s="35" t="s">
        <v>28</v>
      </c>
      <c r="K31" s="30">
        <v>45</v>
      </c>
      <c r="L31" s="35">
        <f t="shared" si="2"/>
        <v>45</v>
      </c>
      <c r="M31" s="64" t="s">
        <v>24</v>
      </c>
    </row>
    <row r="32" ht="19.5" customHeight="1" spans="1:13">
      <c r="A32" s="95"/>
      <c r="B32" s="96"/>
      <c r="C32" s="44" t="s">
        <v>71</v>
      </c>
      <c r="D32" s="46"/>
      <c r="E32" s="29" t="s">
        <v>72</v>
      </c>
      <c r="F32" s="46">
        <v>20</v>
      </c>
      <c r="G32" s="30">
        <v>0</v>
      </c>
      <c r="H32" s="46">
        <v>20</v>
      </c>
      <c r="I32" s="35" t="s">
        <v>27</v>
      </c>
      <c r="J32" s="35" t="s">
        <v>28</v>
      </c>
      <c r="K32" s="30">
        <v>7</v>
      </c>
      <c r="L32" s="35">
        <f t="shared" si="2"/>
        <v>140</v>
      </c>
      <c r="M32" s="64" t="s">
        <v>24</v>
      </c>
    </row>
    <row r="33" ht="19.5" customHeight="1" spans="1:13">
      <c r="A33" s="95"/>
      <c r="B33" s="96"/>
      <c r="C33" s="44" t="s">
        <v>73</v>
      </c>
      <c r="D33" s="46"/>
      <c r="E33" s="29" t="s">
        <v>74</v>
      </c>
      <c r="F33" s="46">
        <v>1</v>
      </c>
      <c r="G33" s="30">
        <v>0</v>
      </c>
      <c r="H33" s="46">
        <v>1</v>
      </c>
      <c r="I33" s="35" t="s">
        <v>27</v>
      </c>
      <c r="J33" s="35" t="s">
        <v>28</v>
      </c>
      <c r="K33" s="30">
        <v>55</v>
      </c>
      <c r="L33" s="35">
        <f t="shared" si="2"/>
        <v>55</v>
      </c>
      <c r="M33" s="64" t="s">
        <v>24</v>
      </c>
    </row>
    <row r="34" ht="19.5" customHeight="1" spans="1:13">
      <c r="A34" s="95"/>
      <c r="B34" s="96"/>
      <c r="C34" s="44" t="s">
        <v>75</v>
      </c>
      <c r="D34" s="46"/>
      <c r="E34" s="29" t="s">
        <v>74</v>
      </c>
      <c r="F34" s="46">
        <v>1</v>
      </c>
      <c r="G34" s="30">
        <v>0</v>
      </c>
      <c r="H34" s="46">
        <v>1</v>
      </c>
      <c r="I34" s="35" t="s">
        <v>27</v>
      </c>
      <c r="J34" s="35" t="s">
        <v>28</v>
      </c>
      <c r="K34" s="30">
        <v>25</v>
      </c>
      <c r="L34" s="35">
        <f t="shared" si="2"/>
        <v>25</v>
      </c>
      <c r="M34" s="64" t="s">
        <v>24</v>
      </c>
    </row>
    <row r="35" ht="19.5" customHeight="1" spans="1:13">
      <c r="A35" s="95"/>
      <c r="B35" s="96"/>
      <c r="C35" s="44" t="s">
        <v>76</v>
      </c>
      <c r="D35" s="46"/>
      <c r="E35" s="29" t="s">
        <v>21</v>
      </c>
      <c r="F35" s="46">
        <v>25</v>
      </c>
      <c r="G35" s="30">
        <v>0</v>
      </c>
      <c r="H35" s="46">
        <v>25</v>
      </c>
      <c r="I35" s="35" t="s">
        <v>27</v>
      </c>
      <c r="J35" s="35" t="s">
        <v>28</v>
      </c>
      <c r="K35" s="30">
        <v>52.2</v>
      </c>
      <c r="L35" s="35">
        <f t="shared" si="2"/>
        <v>1305</v>
      </c>
      <c r="M35" s="64" t="s">
        <v>24</v>
      </c>
    </row>
    <row r="36" ht="19.5" customHeight="1" spans="1:13">
      <c r="A36" s="95"/>
      <c r="B36" s="96"/>
      <c r="C36" s="44" t="s">
        <v>77</v>
      </c>
      <c r="D36" s="46"/>
      <c r="E36" s="46" t="s">
        <v>78</v>
      </c>
      <c r="F36" s="46">
        <v>1</v>
      </c>
      <c r="G36" s="30">
        <v>0</v>
      </c>
      <c r="H36" s="46">
        <v>1</v>
      </c>
      <c r="I36" s="35" t="s">
        <v>27</v>
      </c>
      <c r="J36" s="35" t="s">
        <v>28</v>
      </c>
      <c r="K36" s="30">
        <v>70</v>
      </c>
      <c r="L36" s="35">
        <f t="shared" si="2"/>
        <v>70</v>
      </c>
      <c r="M36" s="64" t="s">
        <v>24</v>
      </c>
    </row>
    <row r="37" ht="19.5" customHeight="1" spans="1:13">
      <c r="A37" s="95"/>
      <c r="B37" s="96"/>
      <c r="C37" s="44" t="s">
        <v>79</v>
      </c>
      <c r="D37" s="46"/>
      <c r="E37" s="29" t="s">
        <v>21</v>
      </c>
      <c r="F37" s="46">
        <v>10</v>
      </c>
      <c r="G37" s="30">
        <v>0</v>
      </c>
      <c r="H37" s="46">
        <v>10</v>
      </c>
      <c r="I37" s="35" t="s">
        <v>27</v>
      </c>
      <c r="J37" s="35" t="s">
        <v>28</v>
      </c>
      <c r="K37" s="30">
        <v>4</v>
      </c>
      <c r="L37" s="35">
        <f t="shared" ref="L37:L44" si="3">K37*H37</f>
        <v>40</v>
      </c>
      <c r="M37" s="64" t="s">
        <v>24</v>
      </c>
    </row>
    <row r="38" ht="19.5" customHeight="1" spans="1:13">
      <c r="A38" s="95"/>
      <c r="B38" s="96"/>
      <c r="C38" s="44" t="s">
        <v>80</v>
      </c>
      <c r="D38" s="46"/>
      <c r="E38" s="29" t="s">
        <v>21</v>
      </c>
      <c r="F38" s="46">
        <v>5</v>
      </c>
      <c r="G38" s="30">
        <v>0</v>
      </c>
      <c r="H38" s="46">
        <v>5</v>
      </c>
      <c r="I38" s="35" t="s">
        <v>27</v>
      </c>
      <c r="J38" s="35" t="s">
        <v>28</v>
      </c>
      <c r="K38" s="30">
        <v>4</v>
      </c>
      <c r="L38" s="35">
        <f t="shared" si="3"/>
        <v>20</v>
      </c>
      <c r="M38" s="64" t="s">
        <v>24</v>
      </c>
    </row>
    <row r="39" ht="19.5" customHeight="1" spans="1:13">
      <c r="A39" s="95"/>
      <c r="B39" s="96"/>
      <c r="C39" s="44" t="s">
        <v>81</v>
      </c>
      <c r="D39" s="46"/>
      <c r="E39" s="29" t="s">
        <v>21</v>
      </c>
      <c r="F39" s="46">
        <v>5</v>
      </c>
      <c r="G39" s="30">
        <v>0</v>
      </c>
      <c r="H39" s="46">
        <v>5</v>
      </c>
      <c r="I39" s="35" t="s">
        <v>27</v>
      </c>
      <c r="J39" s="35" t="s">
        <v>28</v>
      </c>
      <c r="K39" s="30">
        <v>5</v>
      </c>
      <c r="L39" s="35">
        <f t="shared" si="3"/>
        <v>25</v>
      </c>
      <c r="M39" s="64" t="s">
        <v>24</v>
      </c>
    </row>
    <row r="40" ht="19.5" customHeight="1" spans="1:13">
      <c r="A40" s="95"/>
      <c r="B40" s="96"/>
      <c r="C40" s="44" t="s">
        <v>82</v>
      </c>
      <c r="D40" s="46" t="s">
        <v>83</v>
      </c>
      <c r="E40" s="29" t="s">
        <v>21</v>
      </c>
      <c r="F40" s="46">
        <v>3</v>
      </c>
      <c r="G40" s="30">
        <v>0</v>
      </c>
      <c r="H40" s="46">
        <v>3</v>
      </c>
      <c r="I40" s="35" t="s">
        <v>27</v>
      </c>
      <c r="J40" s="35" t="s">
        <v>28</v>
      </c>
      <c r="K40" s="30">
        <v>25</v>
      </c>
      <c r="L40" s="35">
        <f t="shared" si="3"/>
        <v>75</v>
      </c>
      <c r="M40" s="64" t="s">
        <v>24</v>
      </c>
    </row>
    <row r="41" ht="19.5" customHeight="1" spans="1:13">
      <c r="A41" s="95"/>
      <c r="B41" s="96"/>
      <c r="C41" s="44" t="s">
        <v>82</v>
      </c>
      <c r="D41" s="46" t="s">
        <v>84</v>
      </c>
      <c r="E41" s="29" t="s">
        <v>21</v>
      </c>
      <c r="F41" s="46">
        <v>3</v>
      </c>
      <c r="G41" s="30">
        <v>0</v>
      </c>
      <c r="H41" s="46">
        <v>3</v>
      </c>
      <c r="I41" s="35" t="s">
        <v>27</v>
      </c>
      <c r="J41" s="35" t="s">
        <v>28</v>
      </c>
      <c r="K41" s="30">
        <v>20</v>
      </c>
      <c r="L41" s="35">
        <f t="shared" si="3"/>
        <v>60</v>
      </c>
      <c r="M41" s="64" t="s">
        <v>24</v>
      </c>
    </row>
    <row r="42" ht="19.5" customHeight="1" spans="1:13">
      <c r="A42" s="95"/>
      <c r="B42" s="96"/>
      <c r="C42" s="44" t="s">
        <v>85</v>
      </c>
      <c r="D42" s="46"/>
      <c r="E42" s="29" t="s">
        <v>21</v>
      </c>
      <c r="F42" s="46">
        <v>1</v>
      </c>
      <c r="G42" s="30">
        <v>0</v>
      </c>
      <c r="H42" s="46">
        <v>1</v>
      </c>
      <c r="I42" s="35" t="s">
        <v>27</v>
      </c>
      <c r="J42" s="35" t="s">
        <v>28</v>
      </c>
      <c r="K42" s="30">
        <v>60</v>
      </c>
      <c r="L42" s="35">
        <f t="shared" si="3"/>
        <v>60</v>
      </c>
      <c r="M42" s="64" t="s">
        <v>24</v>
      </c>
    </row>
    <row r="43" ht="19.5" customHeight="1" spans="1:13">
      <c r="A43" s="95"/>
      <c r="B43" s="96"/>
      <c r="C43" s="44" t="s">
        <v>86</v>
      </c>
      <c r="D43" s="46"/>
      <c r="E43" s="29" t="s">
        <v>21</v>
      </c>
      <c r="F43" s="46">
        <v>5</v>
      </c>
      <c r="G43" s="30">
        <v>0</v>
      </c>
      <c r="H43" s="46">
        <v>5</v>
      </c>
      <c r="I43" s="35" t="s">
        <v>27</v>
      </c>
      <c r="J43" s="35" t="s">
        <v>28</v>
      </c>
      <c r="K43" s="30">
        <v>5</v>
      </c>
      <c r="L43" s="35">
        <f t="shared" si="3"/>
        <v>25</v>
      </c>
      <c r="M43" s="64" t="s">
        <v>24</v>
      </c>
    </row>
    <row r="44" ht="19.5" customHeight="1" spans="1:13">
      <c r="A44" s="95"/>
      <c r="B44" s="96"/>
      <c r="C44" s="44" t="s">
        <v>87</v>
      </c>
      <c r="D44" s="46"/>
      <c r="E44" s="29" t="s">
        <v>88</v>
      </c>
      <c r="F44" s="46">
        <v>1</v>
      </c>
      <c r="G44" s="30">
        <v>0</v>
      </c>
      <c r="H44" s="46">
        <v>1</v>
      </c>
      <c r="I44" s="35" t="s">
        <v>27</v>
      </c>
      <c r="J44" s="35" t="s">
        <v>28</v>
      </c>
      <c r="K44" s="30">
        <v>62</v>
      </c>
      <c r="L44" s="35">
        <f t="shared" si="3"/>
        <v>62</v>
      </c>
      <c r="M44" s="64" t="s">
        <v>24</v>
      </c>
    </row>
    <row r="45" ht="19.5" customHeight="1" spans="1:13">
      <c r="A45" s="95"/>
      <c r="B45" s="96"/>
      <c r="C45" s="44"/>
      <c r="D45" s="46"/>
      <c r="E45" s="46"/>
      <c r="F45" s="46"/>
      <c r="G45" s="30"/>
      <c r="H45" s="46"/>
      <c r="I45" s="47"/>
      <c r="J45" s="35"/>
      <c r="K45" s="30"/>
      <c r="L45" s="47"/>
      <c r="M45" s="68"/>
    </row>
    <row r="46" ht="19.5" customHeight="1" spans="1:13">
      <c r="A46" s="95"/>
      <c r="B46" s="96"/>
      <c r="C46" s="50" t="s">
        <v>33</v>
      </c>
      <c r="D46" s="50"/>
      <c r="E46" s="50"/>
      <c r="F46" s="50"/>
      <c r="G46" s="30"/>
      <c r="H46" s="50"/>
      <c r="I46" s="50"/>
      <c r="J46" s="50"/>
      <c r="K46" s="49"/>
      <c r="L46" s="47">
        <f>SUBTOTAL(9,L4:L44)</f>
        <v>7945</v>
      </c>
      <c r="M46" s="68"/>
    </row>
    <row r="47" ht="19.5" customHeight="1" spans="1:13">
      <c r="A47" s="83" t="s">
        <v>34</v>
      </c>
      <c r="B47" s="84"/>
      <c r="C47" s="84"/>
      <c r="D47" s="84"/>
      <c r="E47" s="84"/>
      <c r="F47" s="85"/>
      <c r="G47" s="86"/>
      <c r="H47" s="84"/>
      <c r="I47" s="84"/>
      <c r="J47" s="84"/>
      <c r="K47" s="84"/>
      <c r="L47" s="84"/>
      <c r="M47" s="90"/>
    </row>
    <row r="48" spans="12:12">
      <c r="L48" s="73"/>
    </row>
    <row r="49" spans="12:12">
      <c r="L49" s="73"/>
    </row>
    <row r="50" spans="12:12">
      <c r="L50" s="73"/>
    </row>
    <row r="51" spans="12:12">
      <c r="L51" s="74"/>
    </row>
    <row r="52" spans="12:12">
      <c r="L52" s="74"/>
    </row>
    <row r="53" spans="12:12">
      <c r="L53" s="74"/>
    </row>
    <row r="54" spans="12:12">
      <c r="L54" s="74"/>
    </row>
    <row r="55" spans="12:12">
      <c r="L55" s="74"/>
    </row>
    <row r="56" spans="12:12">
      <c r="L56" s="74"/>
    </row>
    <row r="57" spans="12:12">
      <c r="L57" s="74"/>
    </row>
    <row r="58" spans="12:12">
      <c r="L58" s="74"/>
    </row>
  </sheetData>
  <autoFilter xmlns:etc="http://www.wps.cn/officeDocument/2017/etCustomData" ref="A1:M47" etc:filterBottomFollowUsedRange="0">
    <filterColumn colId="2">
      <colorFilter dxfId="1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46"/>
    <mergeCell ref="B4:B46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1"/>
  <sheetViews>
    <sheetView view="pageBreakPreview" zoomScaleNormal="100" workbookViewId="0">
      <selection activeCell="C8" sqref="C8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91" t="s">
        <v>89</v>
      </c>
      <c r="B4" s="92" t="s">
        <v>90</v>
      </c>
      <c r="C4" s="27" t="s">
        <v>71</v>
      </c>
      <c r="D4" s="28"/>
      <c r="E4" s="29" t="s">
        <v>91</v>
      </c>
      <c r="F4" s="28">
        <v>1</v>
      </c>
      <c r="G4" s="30">
        <v>0</v>
      </c>
      <c r="H4" s="28">
        <v>1</v>
      </c>
      <c r="I4" s="35" t="s">
        <v>92</v>
      </c>
      <c r="J4" s="35" t="s">
        <v>23</v>
      </c>
      <c r="K4" s="30">
        <v>374</v>
      </c>
      <c r="L4" s="35">
        <f>K4*H4</f>
        <v>374</v>
      </c>
      <c r="M4" s="64" t="s">
        <v>24</v>
      </c>
      <c r="N4" s="65"/>
    </row>
    <row r="5" s="15" customFormat="1" ht="25" customHeight="1" spans="1:14">
      <c r="A5" s="93"/>
      <c r="B5" s="94"/>
      <c r="C5" s="27" t="s">
        <v>71</v>
      </c>
      <c r="D5" s="28"/>
      <c r="E5" s="29" t="s">
        <v>93</v>
      </c>
      <c r="F5" s="28">
        <v>240</v>
      </c>
      <c r="G5" s="30">
        <v>0</v>
      </c>
      <c r="H5" s="28">
        <v>240</v>
      </c>
      <c r="I5" s="35" t="s">
        <v>92</v>
      </c>
      <c r="J5" s="35" t="s">
        <v>28</v>
      </c>
      <c r="K5" s="30">
        <v>1.1325</v>
      </c>
      <c r="L5" s="35">
        <f>K5*H5</f>
        <v>271.8</v>
      </c>
      <c r="M5" s="64" t="s">
        <v>24</v>
      </c>
      <c r="N5" s="67"/>
    </row>
    <row r="6" s="15" customFormat="1" ht="25" customHeight="1" spans="1:14">
      <c r="A6" s="81"/>
      <c r="B6" s="82"/>
      <c r="C6" s="44"/>
      <c r="D6" s="8"/>
      <c r="E6" s="29"/>
      <c r="F6" s="8"/>
      <c r="G6" s="30"/>
      <c r="H6" s="8"/>
      <c r="I6" s="35"/>
      <c r="J6" s="35"/>
      <c r="K6" s="30"/>
      <c r="L6" s="35"/>
      <c r="M6" s="64"/>
      <c r="N6" s="67"/>
    </row>
    <row r="7" ht="19.5" customHeight="1" spans="1:14">
      <c r="A7" s="81"/>
      <c r="B7" s="82"/>
      <c r="C7" s="44"/>
      <c r="D7" s="44"/>
      <c r="E7" s="29"/>
      <c r="F7" s="44"/>
      <c r="G7" s="30"/>
      <c r="H7" s="44"/>
      <c r="I7" s="35"/>
      <c r="J7" s="35"/>
      <c r="K7" s="30"/>
      <c r="L7" s="35"/>
      <c r="M7" s="64"/>
      <c r="N7" s="65"/>
    </row>
    <row r="8" ht="25" customHeight="1" spans="1:14">
      <c r="A8" s="81"/>
      <c r="B8" s="82"/>
      <c r="C8" s="44"/>
      <c r="D8" s="45"/>
      <c r="E8" s="29"/>
      <c r="F8" s="44"/>
      <c r="G8" s="30"/>
      <c r="H8" s="44"/>
      <c r="I8" s="35"/>
      <c r="J8" s="35"/>
      <c r="K8" s="30"/>
      <c r="L8" s="35"/>
      <c r="M8" s="64"/>
      <c r="N8" s="65"/>
    </row>
    <row r="9" ht="19.5" customHeight="1" spans="1:13">
      <c r="A9" s="81"/>
      <c r="B9" s="82"/>
      <c r="C9" s="50" t="s">
        <v>33</v>
      </c>
      <c r="D9" s="50"/>
      <c r="E9" s="50"/>
      <c r="F9" s="50"/>
      <c r="G9" s="30"/>
      <c r="H9" s="50"/>
      <c r="I9" s="50"/>
      <c r="J9" s="50"/>
      <c r="K9" s="49"/>
      <c r="L9" s="47">
        <f>SUBTOTAL(9,L4:L8)</f>
        <v>645.8</v>
      </c>
      <c r="M9" s="68"/>
    </row>
    <row r="10" ht="19.5" customHeight="1" spans="1:13">
      <c r="A10" s="83" t="s">
        <v>34</v>
      </c>
      <c r="B10" s="84"/>
      <c r="C10" s="84"/>
      <c r="D10" s="84"/>
      <c r="E10" s="84"/>
      <c r="F10" s="85"/>
      <c r="G10" s="86"/>
      <c r="H10" s="84"/>
      <c r="I10" s="84"/>
      <c r="J10" s="84"/>
      <c r="K10" s="84"/>
      <c r="L10" s="84"/>
      <c r="M10" s="90"/>
    </row>
    <row r="11" spans="12:12">
      <c r="L11" s="73"/>
    </row>
    <row r="12" spans="12:12">
      <c r="L12" s="73"/>
    </row>
    <row r="13" spans="12:12">
      <c r="L13" s="73"/>
    </row>
    <row r="14" spans="12:12">
      <c r="L14" s="74"/>
    </row>
    <row r="15" spans="12:12">
      <c r="L15" s="74"/>
    </row>
    <row r="16" spans="12:12">
      <c r="L16" s="74"/>
    </row>
    <row r="17" spans="12:12">
      <c r="L17" s="74"/>
    </row>
    <row r="18" spans="12:12">
      <c r="L18" s="74"/>
    </row>
    <row r="19" spans="12:12">
      <c r="L19" s="74"/>
    </row>
    <row r="20" spans="12:12">
      <c r="L20" s="74"/>
    </row>
    <row r="21" spans="12:12">
      <c r="L21" s="74"/>
    </row>
  </sheetData>
  <autoFilter xmlns:etc="http://www.wps.cn/officeDocument/2017/etCustomData" ref="A1:M10" etc:filterBottomFollowUsedRange="0">
    <filterColumn colId="2">
      <colorFilter dxfId="2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5"/>
    <mergeCell ref="B4:B5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tabSelected="1" view="pageBreakPreview" zoomScaleNormal="100" workbookViewId="0">
      <selection activeCell="Q7" sqref="Q7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75" t="s">
        <v>89</v>
      </c>
      <c r="B4" s="76" t="s">
        <v>94</v>
      </c>
      <c r="C4" s="27" t="s">
        <v>95</v>
      </c>
      <c r="D4" s="28"/>
      <c r="E4" s="29" t="s">
        <v>91</v>
      </c>
      <c r="F4" s="28">
        <v>1</v>
      </c>
      <c r="G4" s="30">
        <v>0</v>
      </c>
      <c r="H4" s="28">
        <v>1</v>
      </c>
      <c r="I4" s="35" t="s">
        <v>92</v>
      </c>
      <c r="J4" s="35" t="s">
        <v>28</v>
      </c>
      <c r="K4" s="30">
        <v>9.8</v>
      </c>
      <c r="L4" s="35">
        <f>K4*H4</f>
        <v>9.8</v>
      </c>
      <c r="M4" s="87" t="s">
        <v>96</v>
      </c>
      <c r="N4" s="65"/>
    </row>
    <row r="5" s="15" customFormat="1" ht="25" customHeight="1" spans="1:14">
      <c r="A5" s="77"/>
      <c r="B5" s="78"/>
      <c r="C5" s="27" t="s">
        <v>97</v>
      </c>
      <c r="D5" s="28"/>
      <c r="E5" s="29" t="s">
        <v>91</v>
      </c>
      <c r="F5" s="28">
        <v>1</v>
      </c>
      <c r="G5" s="30">
        <v>0</v>
      </c>
      <c r="H5" s="28">
        <v>1</v>
      </c>
      <c r="I5" s="35" t="s">
        <v>92</v>
      </c>
      <c r="J5" s="35" t="s">
        <v>28</v>
      </c>
      <c r="K5" s="30">
        <v>12.9</v>
      </c>
      <c r="L5" s="35">
        <f t="shared" ref="L5:L10" si="0">K5*H5</f>
        <v>12.9</v>
      </c>
      <c r="M5" s="88"/>
      <c r="N5" s="67"/>
    </row>
    <row r="6" s="15" customFormat="1" ht="25" customHeight="1" spans="1:14">
      <c r="A6" s="77"/>
      <c r="B6" s="78"/>
      <c r="C6" s="44" t="s">
        <v>98</v>
      </c>
      <c r="D6" s="8"/>
      <c r="E6" s="29" t="s">
        <v>91</v>
      </c>
      <c r="F6" s="8">
        <v>1</v>
      </c>
      <c r="G6" s="30">
        <v>0</v>
      </c>
      <c r="H6" s="8">
        <v>1</v>
      </c>
      <c r="I6" s="35" t="s">
        <v>92</v>
      </c>
      <c r="J6" s="35" t="s">
        <v>28</v>
      </c>
      <c r="K6" s="30">
        <v>57.9</v>
      </c>
      <c r="L6" s="35">
        <f t="shared" si="0"/>
        <v>57.9</v>
      </c>
      <c r="M6" s="88"/>
      <c r="N6" s="67"/>
    </row>
    <row r="7" s="15" customFormat="1" ht="25" customHeight="1" spans="1:14">
      <c r="A7" s="77"/>
      <c r="B7" s="78"/>
      <c r="C7" s="44" t="s">
        <v>99</v>
      </c>
      <c r="D7" s="8"/>
      <c r="E7" s="29" t="s">
        <v>91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10.9</v>
      </c>
      <c r="L7" s="35">
        <f t="shared" si="0"/>
        <v>21.8</v>
      </c>
      <c r="M7" s="88"/>
      <c r="N7" s="67"/>
    </row>
    <row r="8" s="15" customFormat="1" ht="25" customHeight="1" spans="1:14">
      <c r="A8" s="77"/>
      <c r="B8" s="78"/>
      <c r="C8" s="44" t="s">
        <v>100</v>
      </c>
      <c r="D8" s="8"/>
      <c r="E8" s="29" t="s">
        <v>91</v>
      </c>
      <c r="F8" s="8">
        <v>4</v>
      </c>
      <c r="G8" s="30">
        <v>0</v>
      </c>
      <c r="H8" s="8">
        <v>4</v>
      </c>
      <c r="I8" s="35" t="s">
        <v>5</v>
      </c>
      <c r="J8" s="35" t="s">
        <v>101</v>
      </c>
      <c r="K8" s="30">
        <v>71.91</v>
      </c>
      <c r="L8" s="35">
        <f t="shared" si="0"/>
        <v>287.64</v>
      </c>
      <c r="M8" s="88"/>
      <c r="N8" s="67"/>
    </row>
    <row r="9" s="15" customFormat="1" ht="25" customHeight="1" spans="1:14">
      <c r="A9" s="77"/>
      <c r="B9" s="78"/>
      <c r="C9" s="44" t="s">
        <v>49</v>
      </c>
      <c r="D9" s="8"/>
      <c r="E9" s="29" t="s">
        <v>91</v>
      </c>
      <c r="F9" s="8">
        <v>1</v>
      </c>
      <c r="G9" s="30">
        <v>0</v>
      </c>
      <c r="H9" s="8">
        <v>1</v>
      </c>
      <c r="I9" s="35" t="s">
        <v>5</v>
      </c>
      <c r="J9" s="35" t="s">
        <v>101</v>
      </c>
      <c r="K9" s="30">
        <v>31.8</v>
      </c>
      <c r="L9" s="35">
        <f t="shared" si="0"/>
        <v>31.8</v>
      </c>
      <c r="M9" s="88"/>
      <c r="N9" s="67"/>
    </row>
    <row r="10" s="15" customFormat="1" ht="25" customHeight="1" spans="1:14">
      <c r="A10" s="79"/>
      <c r="B10" s="80"/>
      <c r="C10" s="44" t="s">
        <v>102</v>
      </c>
      <c r="D10" s="8"/>
      <c r="E10" s="29" t="s">
        <v>91</v>
      </c>
      <c r="F10" s="8">
        <v>1</v>
      </c>
      <c r="G10" s="30">
        <v>0</v>
      </c>
      <c r="H10" s="8">
        <v>1</v>
      </c>
      <c r="I10" s="35" t="s">
        <v>103</v>
      </c>
      <c r="J10" s="35" t="s">
        <v>104</v>
      </c>
      <c r="K10" s="30">
        <v>17.64</v>
      </c>
      <c r="L10" s="35">
        <f t="shared" si="0"/>
        <v>17.64</v>
      </c>
      <c r="M10" s="89"/>
      <c r="N10" s="67"/>
    </row>
    <row r="11" s="15" customFormat="1" ht="25" customHeight="1" spans="1:14">
      <c r="A11" s="81"/>
      <c r="B11" s="82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19.5" customHeight="1" spans="1:14">
      <c r="A12" s="81"/>
      <c r="B12" s="82"/>
      <c r="C12" s="44"/>
      <c r="D12" s="44"/>
      <c r="E12" s="29"/>
      <c r="F12" s="44"/>
      <c r="G12" s="30"/>
      <c r="H12" s="44"/>
      <c r="I12" s="35"/>
      <c r="J12" s="35"/>
      <c r="K12" s="30"/>
      <c r="L12" s="35"/>
      <c r="M12" s="64"/>
      <c r="N12" s="65"/>
    </row>
    <row r="13" ht="25" customHeight="1" spans="1:14">
      <c r="A13" s="81"/>
      <c r="B13" s="82"/>
      <c r="C13" s="44"/>
      <c r="D13" s="45"/>
      <c r="E13" s="29"/>
      <c r="F13" s="44"/>
      <c r="G13" s="30"/>
      <c r="H13" s="44"/>
      <c r="I13" s="35"/>
      <c r="J13" s="35"/>
      <c r="K13" s="30"/>
      <c r="L13" s="35"/>
      <c r="M13" s="64"/>
      <c r="N13" s="65"/>
    </row>
    <row r="14" ht="19.5" customHeight="1" spans="1:13">
      <c r="A14" s="81"/>
      <c r="B14" s="82"/>
      <c r="C14" s="50" t="s">
        <v>33</v>
      </c>
      <c r="D14" s="50"/>
      <c r="E14" s="50"/>
      <c r="F14" s="50"/>
      <c r="G14" s="30"/>
      <c r="H14" s="50"/>
      <c r="I14" s="50"/>
      <c r="J14" s="50"/>
      <c r="K14" s="49"/>
      <c r="L14" s="47">
        <f>SUBTOTAL(9,L4:L13)</f>
        <v>439.48</v>
      </c>
      <c r="M14" s="68"/>
    </row>
    <row r="15" ht="19.5" customHeight="1" spans="1:13">
      <c r="A15" s="83" t="s">
        <v>34</v>
      </c>
      <c r="B15" s="84"/>
      <c r="C15" s="84"/>
      <c r="D15" s="84"/>
      <c r="E15" s="84"/>
      <c r="F15" s="85"/>
      <c r="G15" s="86"/>
      <c r="H15" s="84"/>
      <c r="I15" s="84"/>
      <c r="J15" s="84"/>
      <c r="K15" s="84"/>
      <c r="L15" s="84"/>
      <c r="M15" s="90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3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0"/>
    <mergeCell ref="B4:B10"/>
    <mergeCell ref="J1:J2"/>
    <mergeCell ref="M4:M10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40"/>
  <sheetViews>
    <sheetView view="pageBreakPreview" zoomScaleNormal="100" workbookViewId="0">
      <selection activeCell="B4" sqref="B4:B9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27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0" customHeight="1" spans="1:14">
      <c r="A4" s="25">
        <v>510103</v>
      </c>
      <c r="B4" s="26" t="s">
        <v>35</v>
      </c>
      <c r="C4" s="27" t="s">
        <v>105</v>
      </c>
      <c r="D4" s="28" t="s">
        <v>106</v>
      </c>
      <c r="E4" s="29" t="s">
        <v>21</v>
      </c>
      <c r="F4" s="28">
        <v>1</v>
      </c>
      <c r="G4" s="30">
        <v>0</v>
      </c>
      <c r="H4" s="28">
        <v>1</v>
      </c>
      <c r="I4" s="35" t="s">
        <v>92</v>
      </c>
      <c r="J4" s="35" t="s">
        <v>28</v>
      </c>
      <c r="K4" s="30">
        <v>25</v>
      </c>
      <c r="L4" s="35">
        <f t="shared" ref="L4:L14" si="0">K4*H4</f>
        <v>25</v>
      </c>
      <c r="M4" s="64" t="s">
        <v>107</v>
      </c>
      <c r="N4" s="65"/>
    </row>
    <row r="5" ht="19.5" customHeight="1" spans="1:14">
      <c r="A5" s="31"/>
      <c r="B5" s="32"/>
      <c r="C5" s="33" t="s">
        <v>108</v>
      </c>
      <c r="D5" s="34"/>
      <c r="E5" s="29" t="s">
        <v>21</v>
      </c>
      <c r="F5" s="35">
        <v>5</v>
      </c>
      <c r="G5" s="30">
        <v>0</v>
      </c>
      <c r="H5" s="35">
        <v>5</v>
      </c>
      <c r="I5" s="35" t="s">
        <v>92</v>
      </c>
      <c r="J5" s="35" t="s">
        <v>28</v>
      </c>
      <c r="K5" s="30">
        <v>2</v>
      </c>
      <c r="L5" s="35">
        <f t="shared" si="0"/>
        <v>10</v>
      </c>
      <c r="M5" s="64" t="s">
        <v>109</v>
      </c>
      <c r="N5" s="65"/>
    </row>
    <row r="6" ht="19.5" customHeight="1" spans="1:14">
      <c r="A6" s="31"/>
      <c r="B6" s="32"/>
      <c r="C6" s="36" t="s">
        <v>110</v>
      </c>
      <c r="D6" s="28"/>
      <c r="E6" s="29" t="s">
        <v>21</v>
      </c>
      <c r="F6" s="35">
        <v>30</v>
      </c>
      <c r="G6" s="30">
        <v>0</v>
      </c>
      <c r="H6" s="35">
        <v>30</v>
      </c>
      <c r="I6" s="35" t="s">
        <v>92</v>
      </c>
      <c r="J6" s="35" t="s">
        <v>28</v>
      </c>
      <c r="K6" s="66">
        <v>2.5</v>
      </c>
      <c r="L6" s="35">
        <f t="shared" si="0"/>
        <v>75</v>
      </c>
      <c r="M6" s="64" t="s">
        <v>111</v>
      </c>
      <c r="N6" s="65"/>
    </row>
    <row r="7" ht="21" customHeight="1" spans="1:14">
      <c r="A7" s="31"/>
      <c r="B7" s="32"/>
      <c r="C7" s="36" t="s">
        <v>112</v>
      </c>
      <c r="D7" s="30"/>
      <c r="E7" s="29" t="s">
        <v>21</v>
      </c>
      <c r="F7" s="30">
        <v>10</v>
      </c>
      <c r="G7" s="30">
        <v>0</v>
      </c>
      <c r="H7" s="30">
        <v>10</v>
      </c>
      <c r="I7" s="35" t="s">
        <v>92</v>
      </c>
      <c r="J7" s="35" t="s">
        <v>28</v>
      </c>
      <c r="K7" s="66">
        <v>2.5</v>
      </c>
      <c r="L7" s="35">
        <f t="shared" si="0"/>
        <v>25</v>
      </c>
      <c r="M7" s="64" t="s">
        <v>111</v>
      </c>
      <c r="N7" s="65"/>
    </row>
    <row r="8" ht="23" customHeight="1" spans="1:14">
      <c r="A8" s="31"/>
      <c r="B8" s="32"/>
      <c r="C8" s="37" t="s">
        <v>113</v>
      </c>
      <c r="D8" s="30"/>
      <c r="E8" s="29" t="s">
        <v>21</v>
      </c>
      <c r="F8" s="30">
        <v>5</v>
      </c>
      <c r="G8" s="30">
        <v>0</v>
      </c>
      <c r="H8" s="30">
        <v>5</v>
      </c>
      <c r="I8" s="35" t="s">
        <v>92</v>
      </c>
      <c r="J8" s="35" t="s">
        <v>28</v>
      </c>
      <c r="K8" s="66">
        <v>6</v>
      </c>
      <c r="L8" s="35">
        <f t="shared" si="0"/>
        <v>30</v>
      </c>
      <c r="M8" s="64" t="s">
        <v>107</v>
      </c>
      <c r="N8" s="65"/>
    </row>
    <row r="9" ht="19.5" customHeight="1" spans="1:14">
      <c r="A9" s="38"/>
      <c r="B9" s="39"/>
      <c r="C9" s="27" t="s">
        <v>114</v>
      </c>
      <c r="D9" s="28" t="s">
        <v>115</v>
      </c>
      <c r="E9" s="29" t="s">
        <v>21</v>
      </c>
      <c r="F9" s="28">
        <v>1</v>
      </c>
      <c r="G9" s="30">
        <v>0</v>
      </c>
      <c r="H9" s="28">
        <v>1</v>
      </c>
      <c r="I9" s="35" t="s">
        <v>92</v>
      </c>
      <c r="J9" s="35" t="s">
        <v>28</v>
      </c>
      <c r="K9" s="30">
        <v>3</v>
      </c>
      <c r="L9" s="35">
        <f t="shared" si="0"/>
        <v>3</v>
      </c>
      <c r="M9" s="64" t="s">
        <v>107</v>
      </c>
      <c r="N9" s="65"/>
    </row>
    <row r="10" ht="22" customHeight="1" spans="1:14">
      <c r="A10" s="40"/>
      <c r="B10" s="41"/>
      <c r="C10" s="27" t="s">
        <v>116</v>
      </c>
      <c r="D10" s="28"/>
      <c r="E10" s="29" t="s">
        <v>21</v>
      </c>
      <c r="F10" s="28">
        <v>1</v>
      </c>
      <c r="G10" s="30">
        <v>0</v>
      </c>
      <c r="H10" s="28">
        <v>1</v>
      </c>
      <c r="I10" s="35" t="s">
        <v>92</v>
      </c>
      <c r="J10" s="35" t="s">
        <v>28</v>
      </c>
      <c r="K10" s="30">
        <v>5</v>
      </c>
      <c r="L10" s="35">
        <f t="shared" si="0"/>
        <v>5</v>
      </c>
      <c r="M10" s="64" t="s">
        <v>107</v>
      </c>
      <c r="N10" s="65"/>
    </row>
    <row r="11" s="15" customFormat="1" ht="25" customHeight="1" spans="1:14">
      <c r="A11" s="40"/>
      <c r="B11" s="42"/>
      <c r="C11" s="43" t="s">
        <v>117</v>
      </c>
      <c r="D11" s="28" t="s">
        <v>118</v>
      </c>
      <c r="E11" s="29" t="s">
        <v>21</v>
      </c>
      <c r="F11" s="28">
        <v>2</v>
      </c>
      <c r="G11" s="30">
        <v>0</v>
      </c>
      <c r="H11" s="28">
        <v>2</v>
      </c>
      <c r="I11" s="35" t="s">
        <v>92</v>
      </c>
      <c r="J11" s="35" t="s">
        <v>28</v>
      </c>
      <c r="K11" s="30">
        <v>3</v>
      </c>
      <c r="L11" s="35">
        <f t="shared" si="0"/>
        <v>6</v>
      </c>
      <c r="M11" s="64" t="s">
        <v>111</v>
      </c>
      <c r="N11" s="67"/>
    </row>
    <row r="12" ht="19.5" customHeight="1" spans="1:14">
      <c r="A12" s="40"/>
      <c r="B12" s="41"/>
      <c r="C12" s="44" t="s">
        <v>119</v>
      </c>
      <c r="D12" s="44" t="s">
        <v>120</v>
      </c>
      <c r="E12" s="44" t="s">
        <v>21</v>
      </c>
      <c r="F12" s="44">
        <v>1000</v>
      </c>
      <c r="G12" s="44">
        <v>0</v>
      </c>
      <c r="H12" s="44">
        <v>1000</v>
      </c>
      <c r="I12" s="35" t="s">
        <v>92</v>
      </c>
      <c r="J12" s="35" t="s">
        <v>28</v>
      </c>
      <c r="K12" s="44">
        <v>0.15</v>
      </c>
      <c r="L12" s="35">
        <f t="shared" si="0"/>
        <v>150</v>
      </c>
      <c r="M12" s="64" t="s">
        <v>121</v>
      </c>
      <c r="N12" s="65"/>
    </row>
    <row r="13" ht="25" customHeight="1" spans="1:14">
      <c r="A13" s="40"/>
      <c r="B13" s="41"/>
      <c r="C13" s="44" t="s">
        <v>122</v>
      </c>
      <c r="D13" s="45" t="s">
        <v>118</v>
      </c>
      <c r="E13" s="44" t="s">
        <v>21</v>
      </c>
      <c r="F13" s="44">
        <v>2</v>
      </c>
      <c r="G13" s="44">
        <v>0</v>
      </c>
      <c r="H13" s="44">
        <v>2</v>
      </c>
      <c r="I13" s="35" t="s">
        <v>92</v>
      </c>
      <c r="J13" s="35" t="s">
        <v>28</v>
      </c>
      <c r="K13" s="44">
        <v>6</v>
      </c>
      <c r="L13" s="35">
        <f t="shared" si="0"/>
        <v>12</v>
      </c>
      <c r="M13" s="64" t="s">
        <v>111</v>
      </c>
      <c r="N13" s="65"/>
    </row>
    <row r="14" s="15" customFormat="1" ht="22" customHeight="1" spans="1:13">
      <c r="A14" s="40"/>
      <c r="B14" s="42"/>
      <c r="C14" s="44" t="s">
        <v>123</v>
      </c>
      <c r="D14" s="44"/>
      <c r="E14" s="44" t="s">
        <v>21</v>
      </c>
      <c r="F14" s="44">
        <v>2</v>
      </c>
      <c r="G14" s="44">
        <v>0</v>
      </c>
      <c r="H14" s="44">
        <v>2</v>
      </c>
      <c r="I14" s="35" t="s">
        <v>92</v>
      </c>
      <c r="J14" s="35" t="s">
        <v>28</v>
      </c>
      <c r="K14" s="44">
        <v>8</v>
      </c>
      <c r="L14" s="35">
        <f t="shared" si="0"/>
        <v>16</v>
      </c>
      <c r="M14" s="64" t="s">
        <v>111</v>
      </c>
    </row>
    <row r="15" ht="24" customHeight="1" spans="1:13">
      <c r="A15" s="40"/>
      <c r="B15" s="41"/>
      <c r="C15" s="46" t="s">
        <v>59</v>
      </c>
      <c r="D15" s="8" t="s">
        <v>124</v>
      </c>
      <c r="E15" s="6" t="s">
        <v>39</v>
      </c>
      <c r="F15" s="8">
        <v>1500</v>
      </c>
      <c r="G15" s="47">
        <v>0</v>
      </c>
      <c r="H15" s="48">
        <v>1500</v>
      </c>
      <c r="I15" s="35" t="s">
        <v>92</v>
      </c>
      <c r="J15" s="35" t="s">
        <v>28</v>
      </c>
      <c r="K15" s="47">
        <f>L15/H15</f>
        <v>0.48</v>
      </c>
      <c r="L15" s="47">
        <v>720</v>
      </c>
      <c r="M15" s="64" t="s">
        <v>111</v>
      </c>
    </row>
    <row r="16" ht="19.5" customHeight="1" spans="1:13">
      <c r="A16" s="40"/>
      <c r="B16" s="41"/>
      <c r="C16" s="49" t="s">
        <v>125</v>
      </c>
      <c r="D16" s="8"/>
      <c r="E16" s="6" t="s">
        <v>21</v>
      </c>
      <c r="F16" s="8">
        <v>1</v>
      </c>
      <c r="G16" s="47">
        <v>0</v>
      </c>
      <c r="H16" s="48">
        <v>1</v>
      </c>
      <c r="I16" s="47" t="s">
        <v>27</v>
      </c>
      <c r="J16" s="35" t="s">
        <v>28</v>
      </c>
      <c r="K16" s="47">
        <v>17</v>
      </c>
      <c r="L16" s="47">
        <f t="shared" ref="L16:L20" si="1">K16*H16</f>
        <v>17</v>
      </c>
      <c r="M16" s="68" t="s">
        <v>126</v>
      </c>
    </row>
    <row r="17" ht="19.5" customHeight="1" spans="1:13">
      <c r="A17" s="40"/>
      <c r="B17" s="41"/>
      <c r="C17" s="49" t="s">
        <v>127</v>
      </c>
      <c r="D17" s="8" t="s">
        <v>128</v>
      </c>
      <c r="E17" s="6" t="s">
        <v>21</v>
      </c>
      <c r="F17" s="8">
        <v>20</v>
      </c>
      <c r="G17" s="47">
        <v>0</v>
      </c>
      <c r="H17" s="48">
        <v>20</v>
      </c>
      <c r="I17" s="47" t="s">
        <v>27</v>
      </c>
      <c r="J17" s="35" t="s">
        <v>28</v>
      </c>
      <c r="K17" s="47">
        <v>2</v>
      </c>
      <c r="L17" s="47">
        <f t="shared" si="1"/>
        <v>40</v>
      </c>
      <c r="M17" s="64" t="s">
        <v>107</v>
      </c>
    </row>
    <row r="18" ht="19.5" customHeight="1" spans="1:13">
      <c r="A18" s="40"/>
      <c r="B18" s="41"/>
      <c r="C18" s="49" t="s">
        <v>129</v>
      </c>
      <c r="D18" s="8"/>
      <c r="E18" s="6" t="s">
        <v>21</v>
      </c>
      <c r="F18" s="8">
        <v>1</v>
      </c>
      <c r="G18" s="47">
        <v>0</v>
      </c>
      <c r="H18" s="48">
        <v>1</v>
      </c>
      <c r="I18" s="47" t="s">
        <v>27</v>
      </c>
      <c r="J18" s="35" t="s">
        <v>28</v>
      </c>
      <c r="K18" s="47">
        <v>26.53</v>
      </c>
      <c r="L18" s="47">
        <v>26.53</v>
      </c>
      <c r="M18" s="64" t="s">
        <v>107</v>
      </c>
    </row>
    <row r="19" ht="19.5" customHeight="1" spans="1:13">
      <c r="A19" s="40"/>
      <c r="B19" s="41"/>
      <c r="C19" s="49" t="s">
        <v>130</v>
      </c>
      <c r="D19" s="8" t="s">
        <v>131</v>
      </c>
      <c r="E19" s="6" t="s">
        <v>21</v>
      </c>
      <c r="F19" s="8">
        <v>5</v>
      </c>
      <c r="G19" s="47">
        <v>0</v>
      </c>
      <c r="H19" s="48">
        <v>5</v>
      </c>
      <c r="I19" s="47" t="s">
        <v>27</v>
      </c>
      <c r="J19" s="35" t="s">
        <v>28</v>
      </c>
      <c r="K19" s="47">
        <v>3</v>
      </c>
      <c r="L19" s="47">
        <f t="shared" si="1"/>
        <v>15</v>
      </c>
      <c r="M19" s="64" t="s">
        <v>107</v>
      </c>
    </row>
    <row r="20" ht="19.5" customHeight="1" spans="1:13">
      <c r="A20" s="40"/>
      <c r="B20" s="41"/>
      <c r="C20" s="46" t="s">
        <v>132</v>
      </c>
      <c r="D20" s="8"/>
      <c r="E20" s="6" t="s">
        <v>21</v>
      </c>
      <c r="F20" s="8">
        <v>1</v>
      </c>
      <c r="G20" s="47">
        <v>0</v>
      </c>
      <c r="H20" s="48">
        <v>1</v>
      </c>
      <c r="I20" s="47" t="s">
        <v>27</v>
      </c>
      <c r="J20" s="35" t="s">
        <v>28</v>
      </c>
      <c r="K20" s="47">
        <v>13</v>
      </c>
      <c r="L20" s="47">
        <f t="shared" si="1"/>
        <v>13</v>
      </c>
      <c r="M20" s="64" t="s">
        <v>107</v>
      </c>
    </row>
    <row r="21" ht="19.5" customHeight="1" spans="1:13">
      <c r="A21" s="40"/>
      <c r="B21" s="41"/>
      <c r="C21" s="46" t="s">
        <v>133</v>
      </c>
      <c r="D21" s="46" t="s">
        <v>134</v>
      </c>
      <c r="E21" s="46" t="s">
        <v>39</v>
      </c>
      <c r="F21" s="46">
        <v>15</v>
      </c>
      <c r="G21" s="46">
        <v>0</v>
      </c>
      <c r="H21" s="46">
        <v>15</v>
      </c>
      <c r="I21" s="47" t="s">
        <v>27</v>
      </c>
      <c r="J21" s="35" t="s">
        <v>28</v>
      </c>
      <c r="K21" s="69">
        <f>L21/H21</f>
        <v>1.46333333333333</v>
      </c>
      <c r="L21" s="47">
        <v>21.95</v>
      </c>
      <c r="M21" s="68" t="s">
        <v>107</v>
      </c>
    </row>
    <row r="22" ht="19.5" customHeight="1" spans="1:13">
      <c r="A22" s="40"/>
      <c r="B22" s="41"/>
      <c r="C22" s="46" t="s">
        <v>135</v>
      </c>
      <c r="D22" s="46"/>
      <c r="E22" s="46" t="s">
        <v>136</v>
      </c>
      <c r="F22" s="46">
        <v>4</v>
      </c>
      <c r="G22" s="46">
        <v>0</v>
      </c>
      <c r="H22" s="46">
        <v>4</v>
      </c>
      <c r="I22" s="47" t="s">
        <v>27</v>
      </c>
      <c r="J22" s="35" t="s">
        <v>28</v>
      </c>
      <c r="K22" s="46">
        <v>50</v>
      </c>
      <c r="L22" s="47">
        <v>200</v>
      </c>
      <c r="M22" s="68" t="s">
        <v>137</v>
      </c>
    </row>
    <row r="23" ht="19.5" customHeight="1" spans="1:13">
      <c r="A23" s="40"/>
      <c r="B23" s="41"/>
      <c r="C23" s="50" t="s">
        <v>33</v>
      </c>
      <c r="D23" s="50"/>
      <c r="E23" s="50"/>
      <c r="F23" s="50"/>
      <c r="G23" s="50"/>
      <c r="H23" s="50"/>
      <c r="I23" s="50"/>
      <c r="J23" s="50"/>
      <c r="K23" s="49"/>
      <c r="L23" s="47">
        <f>SUBTOTAL(9,L4:L22)</f>
        <v>1410.48</v>
      </c>
      <c r="M23" s="68"/>
    </row>
    <row r="24" ht="19.5" customHeight="1" spans="1:13">
      <c r="A24" s="51"/>
      <c r="B24" s="52"/>
      <c r="C24" s="53"/>
      <c r="D24" s="53"/>
      <c r="E24" s="53"/>
      <c r="F24" s="53"/>
      <c r="G24" s="53"/>
      <c r="H24" s="53"/>
      <c r="I24" s="53"/>
      <c r="J24" s="53"/>
      <c r="K24" s="53"/>
      <c r="L24" s="70"/>
      <c r="M24" s="71"/>
    </row>
    <row r="25" ht="19.5" customHeight="1" spans="1:13">
      <c r="A25" s="51"/>
      <c r="B25" s="52"/>
      <c r="C25" s="53"/>
      <c r="D25" s="53"/>
      <c r="E25" s="53"/>
      <c r="F25" s="53"/>
      <c r="G25" s="53"/>
      <c r="H25" s="53"/>
      <c r="I25" s="53"/>
      <c r="J25" s="53"/>
      <c r="K25" s="53"/>
      <c r="L25" s="70"/>
      <c r="M25" s="71"/>
    </row>
    <row r="26" ht="19.5" customHeight="1" spans="1:13">
      <c r="A26" s="51"/>
      <c r="B26" s="52"/>
      <c r="C26" s="53"/>
      <c r="D26" s="53"/>
      <c r="E26" s="53"/>
      <c r="F26" s="53"/>
      <c r="G26" s="53"/>
      <c r="H26" s="53"/>
      <c r="I26" s="53"/>
      <c r="J26" s="53"/>
      <c r="K26" s="53"/>
      <c r="L26" s="70"/>
      <c r="M26" s="71"/>
    </row>
    <row r="27" ht="19.5" customHeight="1" spans="1:13">
      <c r="A27" s="51"/>
      <c r="B27" s="52"/>
      <c r="C27" s="53"/>
      <c r="D27" s="53"/>
      <c r="E27" s="53"/>
      <c r="F27" s="53"/>
      <c r="G27" s="53"/>
      <c r="H27" s="53"/>
      <c r="I27" s="53"/>
      <c r="J27" s="53"/>
      <c r="K27" s="53"/>
      <c r="L27" s="70"/>
      <c r="M27" s="71"/>
    </row>
    <row r="28" ht="19.5" customHeight="1" spans="1:13">
      <c r="A28" s="51"/>
      <c r="B28" s="52"/>
      <c r="C28" s="53"/>
      <c r="D28" s="53"/>
      <c r="E28" s="53"/>
      <c r="F28" s="53"/>
      <c r="G28" s="53"/>
      <c r="H28" s="53"/>
      <c r="I28" s="53"/>
      <c r="J28" s="53"/>
      <c r="K28" s="53"/>
      <c r="L28" s="70"/>
      <c r="M28" s="71"/>
    </row>
    <row r="29" ht="19.5" customHeight="1" spans="1:13">
      <c r="A29" s="54" t="s">
        <v>34</v>
      </c>
      <c r="B29" s="55"/>
      <c r="C29" s="55"/>
      <c r="D29" s="55"/>
      <c r="E29" s="55"/>
      <c r="F29" s="56"/>
      <c r="G29" s="55"/>
      <c r="H29" s="55"/>
      <c r="I29" s="55"/>
      <c r="J29" s="55"/>
      <c r="K29" s="55"/>
      <c r="L29" s="55"/>
      <c r="M29" s="72"/>
    </row>
    <row r="30" spans="12:12">
      <c r="L30" s="73"/>
    </row>
    <row r="31" spans="12:12">
      <c r="L31" s="73"/>
    </row>
    <row r="32" spans="12:12">
      <c r="L32" s="73"/>
    </row>
    <row r="33" spans="12:12">
      <c r="L33" s="74"/>
    </row>
    <row r="34" spans="12:12">
      <c r="L34" s="74"/>
    </row>
    <row r="35" spans="12:12">
      <c r="L35" s="74"/>
    </row>
    <row r="36" spans="12:12">
      <c r="L36" s="74"/>
    </row>
    <row r="37" spans="12:12">
      <c r="L37" s="74"/>
    </row>
    <row r="38" spans="12:12">
      <c r="L38" s="74"/>
    </row>
    <row r="39" spans="12:12">
      <c r="L39" s="74"/>
    </row>
    <row r="40" spans="12:12">
      <c r="L40" s="74"/>
    </row>
  </sheetData>
  <autoFilter xmlns:etc="http://www.wps.cn/officeDocument/2017/etCustomData" ref="A1:M29" etc:filterBottomFollowUsedRange="0">
    <filterColumn colId="2">
      <colorFilter dxfId="4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7">
    <mergeCell ref="C23:K23"/>
    <mergeCell ref="A29:M29"/>
    <mergeCell ref="A4:A9"/>
    <mergeCell ref="B4:B9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5:F14"/>
  <sheetViews>
    <sheetView workbookViewId="0">
      <selection activeCell="Q22" sqref="Q22"/>
    </sheetView>
  </sheetViews>
  <sheetFormatPr defaultColWidth="8.89166666666667" defaultRowHeight="13.5" outlineLevelCol="5"/>
  <sheetData>
    <row r="5" spans="6:6">
      <c r="F5" s="14"/>
    </row>
    <row r="6" spans="6:6">
      <c r="F6" s="14"/>
    </row>
    <row r="7" spans="6:6">
      <c r="F7" s="14"/>
    </row>
    <row r="8" spans="6:6">
      <c r="F8" s="14"/>
    </row>
    <row r="9" spans="6:6">
      <c r="F9" s="14"/>
    </row>
    <row r="10" spans="6:6">
      <c r="F10" s="14"/>
    </row>
    <row r="11" spans="6:6">
      <c r="F11" s="14"/>
    </row>
    <row r="12" spans="6:6">
      <c r="F12" s="14"/>
    </row>
    <row r="13" spans="6:6">
      <c r="F13" s="14"/>
    </row>
    <row r="14" spans="6:6">
      <c r="F14" s="14"/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6:H19"/>
  <sheetViews>
    <sheetView workbookViewId="0">
      <selection activeCell="H6" sqref="H6:H20"/>
    </sheetView>
  </sheetViews>
  <sheetFormatPr defaultColWidth="8.89166666666667" defaultRowHeight="13.5" outlineLevelCol="7"/>
  <sheetData>
    <row r="6" spans="4:8">
      <c r="D6" s="1" t="s">
        <v>138</v>
      </c>
      <c r="E6" s="2" t="s">
        <v>139</v>
      </c>
      <c r="F6" s="2" t="s">
        <v>21</v>
      </c>
      <c r="G6" s="2">
        <v>3</v>
      </c>
      <c r="H6">
        <v>48</v>
      </c>
    </row>
    <row r="7" spans="4:8">
      <c r="D7" s="3" t="s">
        <v>140</v>
      </c>
      <c r="E7" s="2"/>
      <c r="F7" s="2" t="s">
        <v>21</v>
      </c>
      <c r="G7" s="2">
        <v>2</v>
      </c>
      <c r="H7">
        <v>2</v>
      </c>
    </row>
    <row r="8" spans="4:8">
      <c r="D8" s="4" t="s">
        <v>141</v>
      </c>
      <c r="E8" s="5"/>
      <c r="F8" s="6" t="s">
        <v>46</v>
      </c>
      <c r="G8" s="7">
        <v>1</v>
      </c>
      <c r="H8">
        <v>33</v>
      </c>
    </row>
    <row r="9" spans="4:8">
      <c r="D9" s="4" t="s">
        <v>142</v>
      </c>
      <c r="E9" s="8"/>
      <c r="F9" s="6" t="s">
        <v>21</v>
      </c>
      <c r="G9" s="5">
        <v>2</v>
      </c>
      <c r="H9">
        <v>14</v>
      </c>
    </row>
    <row r="10" spans="4:8">
      <c r="D10" s="4" t="s">
        <v>143</v>
      </c>
      <c r="E10" s="5" t="s">
        <v>144</v>
      </c>
      <c r="F10" s="6" t="s">
        <v>21</v>
      </c>
      <c r="G10" s="5">
        <v>1</v>
      </c>
      <c r="H10">
        <v>26</v>
      </c>
    </row>
    <row r="11" spans="4:8">
      <c r="D11" s="4" t="s">
        <v>145</v>
      </c>
      <c r="E11" s="5" t="s">
        <v>146</v>
      </c>
      <c r="F11" s="6" t="s">
        <v>21</v>
      </c>
      <c r="G11" s="5">
        <v>8</v>
      </c>
      <c r="H11">
        <v>25</v>
      </c>
    </row>
    <row r="12" spans="4:8">
      <c r="D12" s="9" t="s">
        <v>147</v>
      </c>
      <c r="E12" s="10" t="s">
        <v>148</v>
      </c>
      <c r="F12" s="6" t="s">
        <v>21</v>
      </c>
      <c r="G12" s="7">
        <v>100</v>
      </c>
      <c r="H12">
        <v>100</v>
      </c>
    </row>
    <row r="13" spans="4:8">
      <c r="D13" s="9" t="s">
        <v>149</v>
      </c>
      <c r="E13" s="5" t="s">
        <v>150</v>
      </c>
      <c r="F13" s="6" t="s">
        <v>46</v>
      </c>
      <c r="G13" s="5">
        <v>2</v>
      </c>
      <c r="H13">
        <v>40</v>
      </c>
    </row>
    <row r="14" spans="4:8">
      <c r="D14" s="9" t="s">
        <v>151</v>
      </c>
      <c r="E14" s="5"/>
      <c r="F14" s="6" t="s">
        <v>152</v>
      </c>
      <c r="G14" s="5">
        <v>1</v>
      </c>
      <c r="H14">
        <v>25</v>
      </c>
    </row>
    <row r="15" spans="4:8">
      <c r="D15" s="9" t="s">
        <v>153</v>
      </c>
      <c r="E15" s="5"/>
      <c r="F15" s="6" t="s">
        <v>154</v>
      </c>
      <c r="G15" s="5">
        <v>19</v>
      </c>
      <c r="H15">
        <v>57</v>
      </c>
    </row>
    <row r="16" spans="4:8">
      <c r="D16" s="11" t="s">
        <v>155</v>
      </c>
      <c r="E16" s="8"/>
      <c r="F16" s="6" t="s">
        <v>21</v>
      </c>
      <c r="G16" s="5">
        <v>2</v>
      </c>
      <c r="H16">
        <v>25.5</v>
      </c>
    </row>
    <row r="17" spans="4:8">
      <c r="D17" s="12" t="s">
        <v>156</v>
      </c>
      <c r="E17" s="5"/>
      <c r="F17" s="5" t="s">
        <v>50</v>
      </c>
      <c r="G17" s="5">
        <v>4</v>
      </c>
      <c r="H17">
        <v>150</v>
      </c>
    </row>
    <row r="18" spans="4:8">
      <c r="D18" s="12" t="s">
        <v>157</v>
      </c>
      <c r="E18" s="12"/>
      <c r="F18" s="12" t="s">
        <v>21</v>
      </c>
      <c r="G18" s="12">
        <v>5</v>
      </c>
      <c r="H18">
        <v>10</v>
      </c>
    </row>
    <row r="19" spans="4:8">
      <c r="D19" s="12" t="s">
        <v>158</v>
      </c>
      <c r="E19" s="12"/>
      <c r="F19" s="12" t="s">
        <v>159</v>
      </c>
      <c r="G19" s="13">
        <v>2</v>
      </c>
      <c r="H19">
        <v>80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11-1</vt:lpstr>
      <vt:lpstr>11-2</vt:lpstr>
      <vt:lpstr>11-3</vt:lpstr>
      <vt:lpstr>11-4</vt:lpstr>
      <vt:lpstr>0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慕缇</cp:lastModifiedBy>
  <dcterms:created xsi:type="dcterms:W3CDTF">2006-09-13T11:21:00Z</dcterms:created>
  <dcterms:modified xsi:type="dcterms:W3CDTF">2024-11-25T07:31:39Z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401F10D0">
    <vt:lpwstr/>
  </property>
  <property fmtid="{D5CDD505-2E9C-101B-9397-08002B2CF9AE}" pid="126" name="IVID423C11D6">
    <vt:lpwstr/>
  </property>
  <property fmtid="{D5CDD505-2E9C-101B-9397-08002B2CF9AE}" pid="127" name="IVID247116DD">
    <vt:lpwstr/>
  </property>
  <property fmtid="{D5CDD505-2E9C-101B-9397-08002B2CF9AE}" pid="128" name="IVID3E6DA5A9">
    <vt:lpwstr/>
  </property>
  <property fmtid="{D5CDD505-2E9C-101B-9397-08002B2CF9AE}" pid="129" name="IVID1F4E11DC">
    <vt:lpwstr/>
  </property>
  <property fmtid="{D5CDD505-2E9C-101B-9397-08002B2CF9AE}" pid="130" name="IVID175D07E1">
    <vt:lpwstr/>
  </property>
  <property fmtid="{D5CDD505-2E9C-101B-9397-08002B2CF9AE}" pid="131" name="IVID1BFB3D23">
    <vt:lpwstr/>
  </property>
  <property fmtid="{D5CDD505-2E9C-101B-9397-08002B2CF9AE}" pid="132" name="IVID145710DE">
    <vt:lpwstr/>
  </property>
  <property fmtid="{D5CDD505-2E9C-101B-9397-08002B2CF9AE}" pid="133" name="IVID303A10E6">
    <vt:lpwstr/>
  </property>
  <property fmtid="{D5CDD505-2E9C-101B-9397-08002B2CF9AE}" pid="134" name="IVID35501AE3">
    <vt:lpwstr/>
  </property>
  <property fmtid="{D5CDD505-2E9C-101B-9397-08002B2CF9AE}" pid="135" name="IVID58A13284">
    <vt:lpwstr/>
  </property>
  <property fmtid="{D5CDD505-2E9C-101B-9397-08002B2CF9AE}" pid="136" name="IVIDCC4BD818">
    <vt:lpwstr/>
  </property>
  <property fmtid="{D5CDD505-2E9C-101B-9397-08002B2CF9AE}" pid="137" name="IVIDCC3F0238">
    <vt:lpwstr/>
  </property>
  <property fmtid="{D5CDD505-2E9C-101B-9397-08002B2CF9AE}" pid="138" name="IVID192C1002">
    <vt:lpwstr/>
  </property>
  <property fmtid="{D5CDD505-2E9C-101B-9397-08002B2CF9AE}" pid="139" name="IVID1E061164">
    <vt:lpwstr/>
  </property>
  <property fmtid="{D5CDD505-2E9C-101B-9397-08002B2CF9AE}" pid="140" name="IVIDB1F17F9">
    <vt:lpwstr/>
  </property>
  <property fmtid="{D5CDD505-2E9C-101B-9397-08002B2CF9AE}" pid="141" name="IVID906C5DD5">
    <vt:lpwstr/>
  </property>
  <property fmtid="{D5CDD505-2E9C-101B-9397-08002B2CF9AE}" pid="142" name="IVID8C686106">
    <vt:lpwstr/>
  </property>
  <property fmtid="{D5CDD505-2E9C-101B-9397-08002B2CF9AE}" pid="143" name="IVID19487">
    <vt:lpwstr/>
  </property>
  <property fmtid="{D5CDD505-2E9C-101B-9397-08002B2CF9AE}" pid="144" name="IVIDC0ABB6D7">
    <vt:lpwstr/>
  </property>
  <property fmtid="{D5CDD505-2E9C-101B-9397-08002B2CF9AE}" pid="145" name="IVID412511E1">
    <vt:lpwstr/>
  </property>
  <property fmtid="{D5CDD505-2E9C-101B-9397-08002B2CF9AE}" pid="146" name="IVID145012D5">
    <vt:lpwstr/>
  </property>
  <property fmtid="{D5CDD505-2E9C-101B-9397-08002B2CF9AE}" pid="147" name="IVID3A371DE6">
    <vt:lpwstr/>
  </property>
  <property fmtid="{D5CDD505-2E9C-101B-9397-08002B2CF9AE}" pid="148" name="IVIDF7F15E5">
    <vt:lpwstr/>
  </property>
  <property fmtid="{D5CDD505-2E9C-101B-9397-08002B2CF9AE}" pid="149" name="IVID1D661207">
    <vt:lpwstr/>
  </property>
  <property fmtid="{D5CDD505-2E9C-101B-9397-08002B2CF9AE}" pid="150" name="IVID1C4414FF">
    <vt:lpwstr/>
  </property>
  <property fmtid="{D5CDD505-2E9C-101B-9397-08002B2CF9AE}" pid="151" name="IVID44211301">
    <vt:lpwstr/>
  </property>
  <property fmtid="{D5CDD505-2E9C-101B-9397-08002B2CF9AE}" pid="152" name="IVIDCE71841">
    <vt:lpwstr/>
  </property>
  <property fmtid="{D5CDD505-2E9C-101B-9397-08002B2CF9AE}" pid="153" name="IVID3C3F16F5">
    <vt:lpwstr/>
  </property>
  <property fmtid="{D5CDD505-2E9C-101B-9397-08002B2CF9AE}" pid="154" name="IVID2A3017D0">
    <vt:lpwstr/>
  </property>
  <property fmtid="{D5CDD505-2E9C-101B-9397-08002B2CF9AE}" pid="155" name="IVID1E2918E2">
    <vt:lpwstr/>
  </property>
  <property fmtid="{D5CDD505-2E9C-101B-9397-08002B2CF9AE}" pid="156" name="IVID1D8019D9">
    <vt:lpwstr/>
  </property>
  <property fmtid="{D5CDD505-2E9C-101B-9397-08002B2CF9AE}" pid="157" name="IVID1D4009CF">
    <vt:lpwstr/>
  </property>
  <property fmtid="{D5CDD505-2E9C-101B-9397-08002B2CF9AE}" pid="158" name="IVID1E2B12F2">
    <vt:lpwstr/>
  </property>
  <property fmtid="{D5CDD505-2E9C-101B-9397-08002B2CF9AE}" pid="159" name="IVID2F5B14FC">
    <vt:lpwstr/>
  </property>
  <property fmtid="{D5CDD505-2E9C-101B-9397-08002B2CF9AE}" pid="160" name="IVIDB40ACB99">
    <vt:lpwstr/>
  </property>
  <property fmtid="{D5CDD505-2E9C-101B-9397-08002B2CF9AE}" pid="161" name="IVID70BA8FD2">
    <vt:lpwstr/>
  </property>
  <property fmtid="{D5CDD505-2E9C-101B-9397-08002B2CF9AE}" pid="162" name="IVIDBCF0C2BC">
    <vt:lpwstr/>
  </property>
  <property fmtid="{D5CDD505-2E9C-101B-9397-08002B2CF9AE}" pid="163" name="IVID1D471DE9">
    <vt:lpwstr/>
  </property>
  <property fmtid="{D5CDD505-2E9C-101B-9397-08002B2CF9AE}" pid="164" name="IVIDFC774CE1">
    <vt:lpwstr/>
  </property>
  <property fmtid="{D5CDD505-2E9C-101B-9397-08002B2CF9AE}" pid="165" name="IVID284A1C02">
    <vt:lpwstr/>
  </property>
  <property fmtid="{D5CDD505-2E9C-101B-9397-08002B2CF9AE}" pid="166" name="IVID13411006">
    <vt:lpwstr/>
  </property>
  <property fmtid="{D5CDD505-2E9C-101B-9397-08002B2CF9AE}" pid="167" name="IVID395E1CE8">
    <vt:lpwstr/>
  </property>
  <property fmtid="{D5CDD505-2E9C-101B-9397-08002B2CF9AE}" pid="168" name="IVID3D5515D8">
    <vt:lpwstr/>
  </property>
  <property fmtid="{D5CDD505-2E9C-101B-9397-08002B2CF9AE}" pid="169" name="IVID75176394">
    <vt:lpwstr/>
  </property>
  <property fmtid="{D5CDD505-2E9C-101B-9397-08002B2CF9AE}" pid="170" name="IVID193709EA">
    <vt:lpwstr/>
  </property>
  <property fmtid="{D5CDD505-2E9C-101B-9397-08002B2CF9AE}" pid="171" name="IVID61716EE">
    <vt:lpwstr/>
  </property>
  <property fmtid="{D5CDD505-2E9C-101B-9397-08002B2CF9AE}" pid="172" name="IVID9D4D91A3">
    <vt:lpwstr/>
  </property>
  <property fmtid="{D5CDD505-2E9C-101B-9397-08002B2CF9AE}" pid="173" name="IVID4C1F8D48">
    <vt:lpwstr/>
  </property>
  <property fmtid="{D5CDD505-2E9C-101B-9397-08002B2CF9AE}" pid="174" name="IVIDD83CD5BD">
    <vt:lpwstr/>
  </property>
  <property fmtid="{D5CDD505-2E9C-101B-9397-08002B2CF9AE}" pid="175" name="IVID2F2E13FD">
    <vt:lpwstr/>
  </property>
  <property fmtid="{D5CDD505-2E9C-101B-9397-08002B2CF9AE}" pid="176" name="IVID303BC014">
    <vt:lpwstr/>
  </property>
  <property fmtid="{D5CDD505-2E9C-101B-9397-08002B2CF9AE}" pid="177" name="IVID5CD28B8C">
    <vt:lpwstr/>
  </property>
  <property fmtid="{D5CDD505-2E9C-101B-9397-08002B2CF9AE}" pid="178" name="IVID680C7E31">
    <vt:lpwstr/>
  </property>
  <property fmtid="{D5CDD505-2E9C-101B-9397-08002B2CF9AE}" pid="179" name="IVID54624A61">
    <vt:lpwstr/>
  </property>
  <property fmtid="{D5CDD505-2E9C-101B-9397-08002B2CF9AE}" pid="180" name="IVID420D49AB">
    <vt:lpwstr/>
  </property>
  <property fmtid="{D5CDD505-2E9C-101B-9397-08002B2CF9AE}" pid="181" name="IVIDC825301A">
    <vt:lpwstr/>
  </property>
  <property fmtid="{D5CDD505-2E9C-101B-9397-08002B2CF9AE}" pid="182" name="IVIDD07946C9">
    <vt:lpwstr/>
  </property>
  <property fmtid="{D5CDD505-2E9C-101B-9397-08002B2CF9AE}" pid="183" name="IVID2A1D0905">
    <vt:lpwstr/>
  </property>
  <property fmtid="{D5CDD505-2E9C-101B-9397-08002B2CF9AE}" pid="184" name="IVIDC4076C53">
    <vt:lpwstr/>
  </property>
  <property fmtid="{D5CDD505-2E9C-101B-9397-08002B2CF9AE}" pid="185" name="IVIDA4F64F3D">
    <vt:lpwstr/>
  </property>
  <property fmtid="{D5CDD505-2E9C-101B-9397-08002B2CF9AE}" pid="186" name="IVID82F05588">
    <vt:lpwstr/>
  </property>
  <property fmtid="{D5CDD505-2E9C-101B-9397-08002B2CF9AE}" pid="187" name="IVIDC8EA096E">
    <vt:lpwstr/>
  </property>
  <property fmtid="{D5CDD505-2E9C-101B-9397-08002B2CF9AE}" pid="188" name="IVIDDCE0ABED">
    <vt:lpwstr/>
  </property>
  <property fmtid="{D5CDD505-2E9C-101B-9397-08002B2CF9AE}" pid="189" name="IVIDB8BC8449">
    <vt:lpwstr/>
  </property>
  <property fmtid="{D5CDD505-2E9C-101B-9397-08002B2CF9AE}" pid="190" name="IVID9C19E9">
    <vt:lpwstr/>
  </property>
  <property fmtid="{D5CDD505-2E9C-101B-9397-08002B2CF9AE}" pid="191" name="IVID48AC47F9">
    <vt:lpwstr/>
  </property>
  <property fmtid="{D5CDD505-2E9C-101B-9397-08002B2CF9AE}" pid="192" name="IVIDEC5FC44B">
    <vt:lpwstr/>
  </property>
  <property fmtid="{D5CDD505-2E9C-101B-9397-08002B2CF9AE}" pid="193" name="IVID3492ED5A">
    <vt:lpwstr/>
  </property>
  <property fmtid="{D5CDD505-2E9C-101B-9397-08002B2CF9AE}" pid="194" name="IVID5C363C74">
    <vt:lpwstr/>
  </property>
  <property fmtid="{D5CDD505-2E9C-101B-9397-08002B2CF9AE}" pid="195" name="IVID6A604E92">
    <vt:lpwstr/>
  </property>
  <property fmtid="{D5CDD505-2E9C-101B-9397-08002B2CF9AE}" pid="196" name="IVIDD6E7F953">
    <vt:lpwstr/>
  </property>
  <property fmtid="{D5CDD505-2E9C-101B-9397-08002B2CF9AE}" pid="197" name="IVIDCCF1F">
    <vt:lpwstr/>
  </property>
  <property fmtid="{D5CDD505-2E9C-101B-9397-08002B2CF9AE}" pid="198" name="IVID42818">
    <vt:lpwstr/>
  </property>
  <property fmtid="{D5CDD505-2E9C-101B-9397-08002B2CF9AE}" pid="199" name="IVID90CB1DBA">
    <vt:lpwstr/>
  </property>
  <property fmtid="{D5CDD505-2E9C-101B-9397-08002B2CF9AE}" pid="200" name="IVID5A15D84C">
    <vt:lpwstr/>
  </property>
  <property fmtid="{D5CDD505-2E9C-101B-9397-08002B2CF9AE}" pid="201" name="IVID18468AB3">
    <vt:lpwstr/>
  </property>
  <property fmtid="{D5CDD505-2E9C-101B-9397-08002B2CF9AE}" pid="202" name="IVIDEACF40FC">
    <vt:lpwstr/>
  </property>
  <property fmtid="{D5CDD505-2E9C-101B-9397-08002B2CF9AE}" pid="203" name="IVID7CA2E9CD">
    <vt:lpwstr/>
  </property>
  <property fmtid="{D5CDD505-2E9C-101B-9397-08002B2CF9AE}" pid="204" name="IVIDA4D60FBE">
    <vt:lpwstr/>
  </property>
  <property fmtid="{D5CDD505-2E9C-101B-9397-08002B2CF9AE}" pid="205" name="IVIDB804D2C2">
    <vt:lpwstr/>
  </property>
  <property fmtid="{D5CDD505-2E9C-101B-9397-08002B2CF9AE}" pid="206" name="IVID48719BE1">
    <vt:lpwstr/>
  </property>
  <property fmtid="{D5CDD505-2E9C-101B-9397-08002B2CF9AE}" pid="207" name="IVID20CE7F05">
    <vt:lpwstr/>
  </property>
  <property fmtid="{D5CDD505-2E9C-101B-9397-08002B2CF9AE}" pid="208" name="IVID22C9B">
    <vt:lpwstr/>
  </property>
  <property fmtid="{D5CDD505-2E9C-101B-9397-08002B2CF9AE}" pid="209" name="KSOProductBuildVer">
    <vt:lpwstr>2052-12.1.0.18608</vt:lpwstr>
  </property>
  <property fmtid="{D5CDD505-2E9C-101B-9397-08002B2CF9AE}" pid="210" name="ICV">
    <vt:lpwstr>1918F74FC74F4DB2A9B23996E198A896</vt:lpwstr>
  </property>
</Properties>
</file>