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<sst xmlns="http://schemas.openxmlformats.org/spreadsheetml/2006/main" count="37" uniqueCount="36">
  <si>
    <t>湖南发泡对比表清单</t>
  </si>
  <si>
    <t>序号</t>
  </si>
  <si>
    <t>QAD号</t>
  </si>
  <si>
    <t>物料名称</t>
  </si>
  <si>
    <t>浇筑量</t>
  </si>
  <si>
    <t>2024年湖南签订价格</t>
  </si>
  <si>
    <t>湖南中道未税单价</t>
  </si>
  <si>
    <t>联成未税单价</t>
  </si>
  <si>
    <t>联成发泡价格</t>
  </si>
  <si>
    <t>差价</t>
  </si>
  <si>
    <t>降幅</t>
  </si>
  <si>
    <t>SCS0005378</t>
  </si>
  <si>
    <t>P203前排座垫泡沫总成</t>
  </si>
  <si>
    <t>SCS0005470</t>
  </si>
  <si>
    <t>P203六分坐垫合棉总成</t>
  </si>
  <si>
    <t>SCS0005458</t>
  </si>
  <si>
    <t>P203四分坐垫合棉总成</t>
  </si>
  <si>
    <t>SCS0006379</t>
  </si>
  <si>
    <t>P203前排头枕泡沫本体</t>
  </si>
  <si>
    <t>SCS0006384</t>
  </si>
  <si>
    <t>P203后排两侧头枕泡沫本体</t>
  </si>
  <si>
    <t>SCS0006386</t>
  </si>
  <si>
    <t>P203后排中间头枕泡沫本体</t>
  </si>
  <si>
    <t>SCS0006382</t>
  </si>
  <si>
    <t>P203后排扶手合棉总成</t>
  </si>
  <si>
    <t>SCS0005372</t>
  </si>
  <si>
    <t>P203主驾背</t>
  </si>
  <si>
    <t>P203副驾背</t>
  </si>
  <si>
    <t>SCS0005445</t>
  </si>
  <si>
    <t>P203整体靠背（带扶手）</t>
  </si>
  <si>
    <t>SCS0003484</t>
  </si>
  <si>
    <t>P203整体靠背（不带扶手）</t>
  </si>
  <si>
    <t>SCS0008040</t>
  </si>
  <si>
    <t>P203-2022前排头枕发泡</t>
  </si>
  <si>
    <t>SCS0008019</t>
  </si>
  <si>
    <t>P203-2022靠背中间缺口发泡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</si>
</sst>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15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16"/>
  <sheetViews>
    <sheetView tabSelected="1" workbookViewId="0">
      <selection activeCell="N7" sqref="N7"/>
    </sheetView>
  </sheetViews>
  <sheetFormatPr defaultColWidth="9" defaultRowHeight="13.5"/>
  <cols>
    <col min="1" max="1" width="3" customWidth="1"/>
    <col min="2" max="2" width="7.875" customWidth="1"/>
    <col min="3" max="3" width="14.25" customWidth="1"/>
    <col min="4" max="4" width="30" customWidth="1"/>
    <col min="5" max="5" width="14.625" customWidth="1"/>
    <col min="6" max="6" width="18.625" style="1" customWidth="1"/>
    <col min="7" max="7" width="17.875" customWidth="1"/>
    <col min="8" max="8" width="14.75" customWidth="1"/>
    <col min="9" max="9" width="14.25" customWidth="1"/>
    <col min="10" max="10" width="12.5" customWidth="1"/>
    <col min="11" max="11" width="12.375" customWidth="1"/>
    <col min="12" max="12" width="12.625"/>
    <col min="15" max="15" width="12.625"/>
  </cols>
  <sheetData>
    <row r="1" ht="30" customHeight="1" spans="2:11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</row>
    <row r="2" ht="29" customHeight="1" spans="2:11"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</row>
    <row r="3" ht="29" customHeight="1" spans="2:11">
      <c r="B3" s="4">
        <v>1</v>
      </c>
      <c r="C3" s="5" t="s">
        <v>11</v>
      </c>
      <c r="D3" s="6" t="s">
        <v>12</v>
      </c>
      <c r="E3" s="6">
        <v>0.9</v>
      </c>
      <c r="F3" s="7">
        <v>18.42681064</v>
      </c>
      <c r="G3" s="8">
        <f>F3/E3</f>
        <v>20.4742340444444</v>
      </c>
      <c r="H3" s="4">
        <v>18.6</v>
      </c>
      <c r="I3" s="4">
        <f>H3*E3</f>
        <v>16.74</v>
      </c>
      <c r="J3" s="8">
        <f>F3-I3</f>
        <v>1.68681064</v>
      </c>
      <c r="K3" s="10">
        <f>J3/F3</f>
        <v>0.0915411067576911</v>
      </c>
    </row>
    <row r="4" ht="29" customHeight="1" spans="2:11">
      <c r="B4" s="4">
        <v>2</v>
      </c>
      <c r="C4" s="5" t="s">
        <v>13</v>
      </c>
      <c r="D4" s="6" t="s">
        <v>14</v>
      </c>
      <c r="E4" s="6">
        <v>2.15</v>
      </c>
      <c r="F4" s="7">
        <v>44.02684888</v>
      </c>
      <c r="G4" s="8">
        <f t="shared" ref="G4:G15" si="0">F4/E4</f>
        <v>20.4776041302326</v>
      </c>
      <c r="H4" s="4">
        <v>18.6</v>
      </c>
      <c r="I4" s="4">
        <f t="shared" ref="I4:I15" si="1">H4*E4</f>
        <v>39.99</v>
      </c>
      <c r="J4" s="8">
        <f t="shared" ref="J4:J15" si="2">F4-I4</f>
        <v>4.03684888</v>
      </c>
      <c r="K4" s="10">
        <f t="shared" ref="K4:K15" si="3">J4/F4</f>
        <v>0.0916906156741509</v>
      </c>
    </row>
    <row r="5" ht="29" customHeight="1" spans="2:11">
      <c r="B5" s="4">
        <v>3</v>
      </c>
      <c r="C5" s="5" t="s">
        <v>15</v>
      </c>
      <c r="D5" s="6" t="s">
        <v>16</v>
      </c>
      <c r="E5" s="6">
        <v>1.4</v>
      </c>
      <c r="F5" s="7">
        <v>28.66496276</v>
      </c>
      <c r="G5" s="8">
        <f t="shared" si="0"/>
        <v>20.4749734</v>
      </c>
      <c r="H5" s="4">
        <v>18.6</v>
      </c>
      <c r="I5" s="4">
        <f t="shared" si="1"/>
        <v>26.04</v>
      </c>
      <c r="J5" s="8">
        <f t="shared" si="2"/>
        <v>2.62496276</v>
      </c>
      <c r="K5" s="10">
        <f t="shared" si="3"/>
        <v>0.0915739113976088</v>
      </c>
    </row>
    <row r="6" ht="29" customHeight="1" spans="2:11">
      <c r="B6" s="4">
        <v>4</v>
      </c>
      <c r="C6" s="4" t="s">
        <v>17</v>
      </c>
      <c r="D6" s="4" t="s">
        <v>18</v>
      </c>
      <c r="E6" s="9">
        <v>0.245</v>
      </c>
      <c r="F6" s="4">
        <v>7.0462</v>
      </c>
      <c r="G6" s="8">
        <f t="shared" si="0"/>
        <v>28.76</v>
      </c>
      <c r="H6" s="4">
        <v>26</v>
      </c>
      <c r="I6" s="4">
        <f t="shared" si="1"/>
        <v>6.37</v>
      </c>
      <c r="J6" s="8">
        <f t="shared" si="2"/>
        <v>0.676200000000001</v>
      </c>
      <c r="K6" s="10">
        <f t="shared" si="3"/>
        <v>0.0959666203059806</v>
      </c>
    </row>
    <row r="7" ht="29" customHeight="1" spans="2:11">
      <c r="B7" s="4">
        <v>5</v>
      </c>
      <c r="C7" s="4" t="s">
        <v>19</v>
      </c>
      <c r="D7" s="4" t="s">
        <v>20</v>
      </c>
      <c r="E7" s="9">
        <v>0.145</v>
      </c>
      <c r="F7" s="4">
        <v>4.214</v>
      </c>
      <c r="G7" s="8">
        <f t="shared" si="0"/>
        <v>29.0620689655172</v>
      </c>
      <c r="H7" s="4">
        <v>28</v>
      </c>
      <c r="I7" s="4">
        <f t="shared" si="1"/>
        <v>4.06</v>
      </c>
      <c r="J7" s="8">
        <f t="shared" si="2"/>
        <v>0.154</v>
      </c>
      <c r="K7" s="10">
        <f t="shared" si="3"/>
        <v>0.0365448504983389</v>
      </c>
    </row>
    <row r="8" ht="29" customHeight="1" spans="2:11">
      <c r="B8" s="4">
        <v>6</v>
      </c>
      <c r="C8" s="4" t="s">
        <v>21</v>
      </c>
      <c r="D8" s="4" t="s">
        <v>22</v>
      </c>
      <c r="E8" s="9">
        <v>0.11</v>
      </c>
      <c r="F8" s="4">
        <v>3.234</v>
      </c>
      <c r="G8" s="8">
        <f t="shared" si="0"/>
        <v>29.4</v>
      </c>
      <c r="H8" s="4">
        <v>28</v>
      </c>
      <c r="I8" s="4">
        <f t="shared" si="1"/>
        <v>3.08</v>
      </c>
      <c r="J8" s="8">
        <f t="shared" si="2"/>
        <v>0.154</v>
      </c>
      <c r="K8" s="10">
        <f t="shared" si="3"/>
        <v>0.0476190476190476</v>
      </c>
    </row>
    <row r="9" ht="29" customHeight="1" spans="2:11">
      <c r="B9" s="4">
        <v>7</v>
      </c>
      <c r="C9" s="4" t="s">
        <v>23</v>
      </c>
      <c r="D9" s="4" t="s">
        <v>24</v>
      </c>
      <c r="E9" s="9">
        <v>0.35</v>
      </c>
      <c r="F9" s="4">
        <v>9.6628</v>
      </c>
      <c r="G9" s="8">
        <f t="shared" si="0"/>
        <v>27.608</v>
      </c>
      <c r="H9" s="4">
        <v>25</v>
      </c>
      <c r="I9" s="4">
        <f t="shared" si="1"/>
        <v>8.75</v>
      </c>
      <c r="J9" s="8">
        <f t="shared" si="2"/>
        <v>0.912799999999999</v>
      </c>
      <c r="K9" s="10">
        <f t="shared" si="3"/>
        <v>0.0944653723558388</v>
      </c>
    </row>
    <row r="10" ht="29" customHeight="1" spans="2:11">
      <c r="B10" s="4">
        <v>8</v>
      </c>
      <c r="C10" s="4" t="s">
        <v>25</v>
      </c>
      <c r="D10" s="4" t="s">
        <v>26</v>
      </c>
      <c r="E10" s="6">
        <v>1.4</v>
      </c>
      <c r="F10" s="7">
        <v>28.666825936</v>
      </c>
      <c r="G10" s="8">
        <f t="shared" si="0"/>
        <v>20.47630424</v>
      </c>
      <c r="H10" s="4">
        <v>18.6</v>
      </c>
      <c r="I10" s="4">
        <f t="shared" si="1"/>
        <v>26.04</v>
      </c>
      <c r="J10" s="8">
        <f t="shared" si="2"/>
        <v>2.626825936</v>
      </c>
      <c r="K10" s="10">
        <f t="shared" si="3"/>
        <v>0.0916329537795537</v>
      </c>
    </row>
    <row r="11" ht="29" customHeight="1" spans="2:11">
      <c r="B11" s="4">
        <v>9</v>
      </c>
      <c r="C11" s="4" t="s">
        <v>25</v>
      </c>
      <c r="D11" s="4" t="s">
        <v>27</v>
      </c>
      <c r="E11" s="6">
        <v>1.4</v>
      </c>
      <c r="F11" s="7">
        <v>28.666825936</v>
      </c>
      <c r="G11" s="8">
        <f t="shared" si="0"/>
        <v>20.47630424</v>
      </c>
      <c r="H11" s="4">
        <v>18.6</v>
      </c>
      <c r="I11" s="4">
        <f t="shared" si="1"/>
        <v>26.04</v>
      </c>
      <c r="J11" s="8">
        <f t="shared" si="2"/>
        <v>2.626825936</v>
      </c>
      <c r="K11" s="10">
        <f t="shared" si="3"/>
        <v>0.0916329537795537</v>
      </c>
    </row>
    <row r="12" ht="29" customHeight="1" spans="2:11">
      <c r="B12" s="4">
        <v>10</v>
      </c>
      <c r="C12" s="4" t="s">
        <v>28</v>
      </c>
      <c r="D12" s="4" t="s">
        <v>29</v>
      </c>
      <c r="E12" s="6">
        <v>2.57</v>
      </c>
      <c r="F12" s="7">
        <v>52.6241018968</v>
      </c>
      <c r="G12" s="8">
        <f t="shared" si="0"/>
        <v>20.47630424</v>
      </c>
      <c r="H12" s="4">
        <v>18.6</v>
      </c>
      <c r="I12" s="4">
        <f t="shared" si="1"/>
        <v>47.802</v>
      </c>
      <c r="J12" s="8">
        <f t="shared" si="2"/>
        <v>4.8221018968</v>
      </c>
      <c r="K12" s="10">
        <f t="shared" si="3"/>
        <v>0.0916329537795537</v>
      </c>
    </row>
    <row r="13" ht="29" customHeight="1" spans="2:11">
      <c r="B13" s="4">
        <v>11</v>
      </c>
      <c r="C13" s="4" t="s">
        <v>30</v>
      </c>
      <c r="D13" s="4" t="s">
        <v>31</v>
      </c>
      <c r="E13" s="6">
        <v>3</v>
      </c>
      <c r="F13" s="4">
        <v>61.42891272</v>
      </c>
      <c r="G13" s="8">
        <f t="shared" si="0"/>
        <v>20.47630424</v>
      </c>
      <c r="H13" s="4">
        <v>18.6</v>
      </c>
      <c r="I13" s="4">
        <f t="shared" si="1"/>
        <v>55.8</v>
      </c>
      <c r="J13" s="8">
        <f t="shared" si="2"/>
        <v>5.62891271999999</v>
      </c>
      <c r="K13" s="10">
        <f t="shared" si="3"/>
        <v>0.0916329537795535</v>
      </c>
    </row>
    <row r="14" ht="29" customHeight="1" spans="2:11">
      <c r="B14" s="4">
        <v>12</v>
      </c>
      <c r="C14" s="4" t="s">
        <v>32</v>
      </c>
      <c r="D14" s="4" t="s">
        <v>33</v>
      </c>
      <c r="E14" s="9">
        <v>0.215</v>
      </c>
      <c r="F14" s="4">
        <v>5.7722</v>
      </c>
      <c r="G14" s="8">
        <f t="shared" si="0"/>
        <v>26.8474418604651</v>
      </c>
      <c r="H14" s="4">
        <v>24</v>
      </c>
      <c r="I14" s="4">
        <f t="shared" si="1"/>
        <v>5.16</v>
      </c>
      <c r="J14" s="8">
        <f t="shared" si="2"/>
        <v>0.6122</v>
      </c>
      <c r="K14" s="10">
        <f t="shared" si="3"/>
        <v>0.106060081078272</v>
      </c>
    </row>
    <row r="15" ht="29" customHeight="1" spans="2:11">
      <c r="B15" s="4">
        <v>13</v>
      </c>
      <c r="C15" s="4" t="s">
        <v>34</v>
      </c>
      <c r="D15" s="4" t="s">
        <v>35</v>
      </c>
      <c r="E15" s="4">
        <v>0.05</v>
      </c>
      <c r="F15" s="4">
        <v>1.421</v>
      </c>
      <c r="G15" s="8">
        <f t="shared" si="0"/>
        <v>28.42</v>
      </c>
      <c r="H15" s="4">
        <v>26</v>
      </c>
      <c r="I15" s="4">
        <f t="shared" si="1"/>
        <v>1.3</v>
      </c>
      <c r="J15" s="8">
        <f t="shared" si="2"/>
        <v>0.121</v>
      </c>
      <c r="K15" s="10">
        <f t="shared" si="3"/>
        <v>0.0851513019000704</v>
      </c>
    </row>
    <row r="16" ht="56" customHeight="1"/>
  </sheetData>
  <mergeCells count="1">
    <mergeCell ref="B1:K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李林峰</cp:lastModifiedBy>
  <dcterms:created xsi:type="dcterms:W3CDTF">2023-05-12T11:15:00Z</dcterms:created>
  <dcterms:modified xsi:type="dcterms:W3CDTF">2024-11-27T10:20:34Z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C0291562CA3F4C8C82DC714E6EE29C8D_12</vt:lpwstr>
  </property>
</Properties>
</file>