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第1张 第1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<sst xmlns="http://schemas.openxmlformats.org/spreadsheetml/2006/main" count="161" uniqueCount="96">
  <si>
    <r>
      <rPr>
        <sz val="19"/>
        <rFont val="SimSun"/>
        <charset val="204"/>
      </rPr>
      <t xml:space="preserve">                      </t>
    </r>
    <r>
      <rPr>
        <b/>
        <sz val="16"/>
        <rFont val="宋体"/>
        <charset val="204"/>
      </rPr>
      <t>价格执行协议</t>
    </r>
    <r>
      <rPr>
        <sz val="19"/>
        <rFont val="SimSun"/>
        <charset val="204"/>
      </rPr>
      <t xml:space="preserve">             </t>
    </r>
    <r>
      <rPr>
        <sz val="12"/>
        <rFont val="宋体"/>
        <charset val="204"/>
      </rPr>
      <t>2024008-A</t>
    </r>
  </si>
  <si>
    <t>甲方；湖南光华荣昌汽车部件有限公司</t>
  </si>
  <si>
    <t>乙方：溧阳鑫岩汽车零部件有限公司</t>
  </si>
  <si>
    <t>甲乙双方在保持互惠互利的基础上，为保持长久的合作关系，双方携手共同占领大市场，特签定价格协议如下：</t>
  </si>
  <si>
    <t>一、乙方供货价格：(含运费送至甲方指定地点，以未税价格为准)</t>
  </si>
  <si>
    <t>序号</t>
  </si>
  <si>
    <t>QAD代码</t>
  </si>
  <si>
    <t>零部件名称</t>
  </si>
  <si>
    <t>规格</t>
  </si>
  <si>
    <t>单位</t>
  </si>
  <si>
    <t>未税单价</t>
  </si>
  <si>
    <t>备    注</t>
  </si>
  <si>
    <t>2023年</t>
  </si>
  <si>
    <t>2024年</t>
  </si>
  <si>
    <t>SCS0000930</t>
  </si>
  <si>
    <t>后排两侧头枕骨架总成</t>
  </si>
  <si>
    <t>按封样</t>
  </si>
  <si>
    <t>个</t>
  </si>
  <si>
    <t>C33D</t>
  </si>
  <si>
    <t>SCS0000932</t>
  </si>
  <si>
    <t>后排中间头枕骨架总成</t>
  </si>
  <si>
    <t>SCS0000903</t>
  </si>
  <si>
    <t>301前排头枕骨架</t>
  </si>
  <si>
    <t>SCS0001172</t>
  </si>
  <si>
    <t>C33D前排头枕骨架总成</t>
  </si>
  <si>
    <t>SCS0001670</t>
  </si>
  <si>
    <t>C40DB两侧头枕杆</t>
  </si>
  <si>
    <t>SCS0001669</t>
  </si>
  <si>
    <t>C40DB中间头枕杆焊接总成</t>
  </si>
  <si>
    <t>SCS0001222</t>
  </si>
  <si>
    <t>M50N前排头枕骨架总成</t>
  </si>
  <si>
    <t>S(S0001244</t>
  </si>
  <si>
    <t>M50N中排四六分两侧头枕骨架总成</t>
  </si>
  <si>
    <t>SCS0001245</t>
  </si>
  <si>
    <t>M50N中排四六分中间头枕骨架总成</t>
  </si>
  <si>
    <t>SCS0001254</t>
  </si>
  <si>
    <t>M50N第三排四六分中间头枕钢支架</t>
  </si>
  <si>
    <t>SCS0001255</t>
  </si>
  <si>
    <t>M50N三排四六分两侧头枕骨架总成</t>
  </si>
  <si>
    <t>SCS0000810</t>
  </si>
  <si>
    <t>驾座头枕杆</t>
  </si>
  <si>
    <t>SCS0001002</t>
  </si>
  <si>
    <t>M20三人头枕骨架</t>
  </si>
  <si>
    <t>SCS0000971</t>
  </si>
  <si>
    <t>M20前排头枕骨架总成</t>
  </si>
  <si>
    <t>SCS0004022</t>
  </si>
  <si>
    <t>C32B前排头枕骨架总成</t>
  </si>
  <si>
    <t>32B/M60</t>
  </si>
  <si>
    <t>SCS0004023</t>
  </si>
  <si>
    <t>C32B后排两侧头枕骨架总成</t>
  </si>
  <si>
    <t>SCS0004024</t>
  </si>
  <si>
    <t>C32B后排中间头枕骨架总成</t>
  </si>
  <si>
    <t>SCS0005228</t>
  </si>
  <si>
    <t>M60中后排四六分中间头枕骨架</t>
  </si>
  <si>
    <t>SCS0005229</t>
  </si>
  <si>
    <t>M60中后排四六分两侧头枕骨架</t>
  </si>
  <si>
    <t>SCS0006380</t>
  </si>
  <si>
    <t>P203前排头枕骨架总成</t>
  </si>
  <si>
    <t>SCS0006383</t>
  </si>
  <si>
    <t>P203后排两侧头枕骨架总成</t>
  </si>
  <si>
    <t>SCS0006385</t>
  </si>
  <si>
    <t>P203后排中间头枕骨架总成</t>
  </si>
  <si>
    <t>SCS0008363</t>
  </si>
  <si>
    <t>头枕骨架总成</t>
  </si>
  <si>
    <t>按要求</t>
  </si>
  <si>
    <t>件</t>
  </si>
  <si>
    <t>M4</t>
  </si>
  <si>
    <t>SCS0006430</t>
  </si>
  <si>
    <t>前排头枕骨架总成</t>
  </si>
  <si>
    <t>金琥</t>
  </si>
  <si>
    <t>二、发票开具：乙方必须开具国家规定税率的增值税专用发票。</t>
  </si>
  <si>
    <t>三、价格执行从2024年1月1日起至2024年12月31日。</t>
  </si>
  <si>
    <t>四、结算账期及方式：下线结算，发票挂账后的下个月的第一日起60天返款，承兑结算。</t>
  </si>
  <si>
    <t>五、双方合作中出现质量、技术、物料等问题按相应的合同(协议)办理。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</si>
  <si>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</si>
  <si>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</si>
  <si>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</si>
  <si>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</si>
  <si>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</si>
  <si>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</si>
  <si>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t xml:space="preserve">          零部件采购价格协议</t>
  </si>
  <si>
    <t>甲方：潍坊光华荣昌汽车技术有限公司</t>
  </si>
  <si>
    <t xml:space="preserve">一、乙方供货价格（以未税价格为准） </t>
  </si>
  <si>
    <t>含税单价</t>
  </si>
  <si>
    <t>备注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</si>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</sst>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8">
    <font>
      <sz val="11"/>
      <color rgb="FF000000"/>
      <name val="Arial"/>
      <charset val="204"/>
    </font>
    <font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204"/>
    </font>
    <font>
      <sz val="11"/>
      <color rgb="FF000000"/>
      <name val="宋体"/>
      <charset val="20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楷体_GB2312"/>
      <charset val="134"/>
    </font>
    <font>
      <sz val="11"/>
      <name val="SimSun"/>
      <charset val="20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6"/>
      <name val="SimSun"/>
      <charset val="204"/>
    </font>
    <font>
      <sz val="19"/>
      <name val="SimSun"/>
      <charset val="204"/>
    </font>
    <font>
      <b/>
      <sz val="10"/>
      <name val="宋体"/>
      <charset val="134"/>
    </font>
    <font>
      <sz val="10"/>
      <name val="楷体_GB2312"/>
      <charset val="134"/>
    </font>
    <font>
      <sz val="9"/>
      <name val="宋体"/>
      <charset val="134"/>
    </font>
    <font>
      <sz val="13"/>
      <name val="SimSun"/>
      <charset val="204"/>
    </font>
    <font>
      <b/>
      <sz val="1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204"/>
    </font>
    <font>
      <sz val="12"/>
      <name val="宋体"/>
      <charset val="20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65">
    <xf numFmtId="49" fontId="0" fillId="0" borderId="0" xfId="0" applyNumberFormat="1" applyFill="1" applyBorder="1" applyAlignment="1">
      <alignment horizontal="left" vertical="top" wrapText="1"/>
    </xf>
    <xf numFmtId="0" fontId="1" fillId="2" borderId="0" xfId="49" applyFont="1" applyFill="1">
      <alignment vertical="center"/>
    </xf>
    <xf numFmtId="0" fontId="2" fillId="2" borderId="0" xfId="49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2" borderId="3" xfId="49" applyFont="1" applyFill="1" applyBorder="1" applyAlignment="1">
      <alignment horizontal="left" vertical="center" wrapText="1"/>
    </xf>
    <xf numFmtId="0" fontId="13" fillId="2" borderId="3" xfId="49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0" fontId="15" fillId="2" borderId="0" xfId="49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top" wrapText="1"/>
    </xf>
    <xf numFmtId="0" fontId="16" fillId="2" borderId="0" xfId="49" applyFont="1" applyFill="1">
      <alignment vertical="center"/>
    </xf>
    <xf numFmtId="49" fontId="17" fillId="2" borderId="0" xfId="49" applyNumberFormat="1" applyFont="1" applyFill="1" applyAlignment="1">
      <alignment horizontal="center" vertical="center" wrapText="1"/>
    </xf>
    <xf numFmtId="0" fontId="18" fillId="2" borderId="0" xfId="49" applyFont="1" applyFill="1" applyAlignment="1">
      <alignment horizontal="left" vertical="center" wrapText="1"/>
    </xf>
    <xf numFmtId="0" fontId="16" fillId="2" borderId="0" xfId="49" applyFont="1" applyFill="1" applyAlignment="1">
      <alignment horizontal="center" vertical="center"/>
    </xf>
    <xf numFmtId="176" fontId="1" fillId="2" borderId="0" xfId="49" applyNumberFormat="1" applyFont="1" applyFill="1">
      <alignment vertical="center"/>
    </xf>
    <xf numFmtId="0" fontId="18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vertical="center" wrapText="1"/>
    </xf>
    <xf numFmtId="49" fontId="19" fillId="0" borderId="0" xfId="0" applyNumberFormat="1" applyFont="1" applyFill="1" applyBorder="1" applyAlignment="1">
      <alignment vertical="top" wrapText="1"/>
    </xf>
    <xf numFmtId="49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1" fontId="12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top" wrapText="1"/>
    </xf>
    <xf numFmtId="177" fontId="2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O13" sqref="O13"/>
    </sheetView>
  </sheetViews>
  <sheetFormatPr defaultColWidth="9" defaultRowHeight="14.25"/>
  <cols>
    <col min="1" max="1" width="5.25" customWidth="1"/>
    <col min="2" max="2" width="10.625" customWidth="1"/>
    <col min="3" max="3" width="19.625" customWidth="1"/>
    <col min="4" max="4" width="7.125" customWidth="1"/>
    <col min="5" max="5" width="8.875" customWidth="1"/>
    <col min="6" max="6" width="6.25" customWidth="1"/>
    <col min="7" max="8" width="8.625" customWidth="1"/>
    <col min="9" max="9" width="13.075" customWidth="1"/>
  </cols>
  <sheetData>
    <row r="1" ht="24.75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ht="19" customHeight="1" spans="1:9">
      <c r="A2" s="37" t="s">
        <v>1</v>
      </c>
      <c r="B2" s="38"/>
      <c r="C2" s="38"/>
      <c r="D2" s="38"/>
      <c r="E2" s="38"/>
      <c r="F2" s="38"/>
      <c r="G2" s="38"/>
      <c r="H2" s="38"/>
      <c r="I2" s="38"/>
    </row>
    <row r="3" ht="23" customHeight="1" spans="1:9">
      <c r="A3" s="39" t="s">
        <v>2</v>
      </c>
      <c r="B3" s="40"/>
      <c r="C3" s="40"/>
      <c r="D3" s="40"/>
      <c r="E3" s="40"/>
      <c r="F3" s="40"/>
      <c r="G3" s="40"/>
      <c r="H3" s="40"/>
      <c r="I3" s="40"/>
    </row>
    <row r="4" ht="23" customHeight="1" spans="1:9">
      <c r="A4" s="39" t="s">
        <v>3</v>
      </c>
      <c r="B4" s="40"/>
      <c r="C4" s="40"/>
      <c r="D4" s="40"/>
      <c r="E4" s="40"/>
      <c r="F4" s="40"/>
      <c r="G4" s="40"/>
      <c r="H4" s="40"/>
      <c r="I4" s="40"/>
    </row>
    <row r="5" ht="23" customHeight="1" spans="1:9">
      <c r="A5" s="37" t="s">
        <v>4</v>
      </c>
      <c r="B5" s="38"/>
      <c r="C5" s="38"/>
      <c r="D5" s="38"/>
      <c r="E5" s="38"/>
      <c r="F5" s="38"/>
      <c r="G5" s="38"/>
      <c r="H5" s="38"/>
      <c r="I5" s="38"/>
    </row>
    <row r="6" ht="15" customHeight="1" spans="1:9">
      <c r="A6" s="41" t="s">
        <v>5</v>
      </c>
      <c r="B6" s="42" t="s">
        <v>6</v>
      </c>
      <c r="C6" s="41" t="s">
        <v>7</v>
      </c>
      <c r="D6" s="43"/>
      <c r="E6" s="44" t="s">
        <v>8</v>
      </c>
      <c r="F6" s="41" t="s">
        <v>9</v>
      </c>
      <c r="G6" s="41" t="s">
        <v>10</v>
      </c>
      <c r="H6" s="43"/>
      <c r="I6" s="41" t="s">
        <v>11</v>
      </c>
    </row>
    <row r="7" ht="15" customHeight="1" spans="1:9">
      <c r="A7" s="43"/>
      <c r="B7" s="43"/>
      <c r="C7" s="43"/>
      <c r="D7" s="43"/>
      <c r="E7" s="45"/>
      <c r="F7" s="43"/>
      <c r="G7" s="11" t="s">
        <v>12</v>
      </c>
      <c r="H7" s="11" t="s">
        <v>13</v>
      </c>
      <c r="I7" s="43"/>
    </row>
    <row r="8" ht="15" customHeight="1" spans="1:9">
      <c r="A8" s="46">
        <v>1</v>
      </c>
      <c r="B8" s="41" t="s">
        <v>14</v>
      </c>
      <c r="C8" s="12" t="s">
        <v>15</v>
      </c>
      <c r="D8" s="47"/>
      <c r="E8" s="48" t="s">
        <v>16</v>
      </c>
      <c r="F8" s="41" t="s">
        <v>17</v>
      </c>
      <c r="G8" s="16">
        <v>4.97</v>
      </c>
      <c r="H8" s="14">
        <f t="shared" ref="H8:H31" si="0">G8*0.98</f>
        <v>4.8706</v>
      </c>
      <c r="I8" s="11" t="s">
        <v>18</v>
      </c>
    </row>
    <row r="9" ht="15" customHeight="1" spans="1:9">
      <c r="A9" s="46">
        <v>2</v>
      </c>
      <c r="B9" s="41" t="s">
        <v>19</v>
      </c>
      <c r="C9" s="12" t="s">
        <v>20</v>
      </c>
      <c r="D9" s="47"/>
      <c r="E9" s="48" t="s">
        <v>16</v>
      </c>
      <c r="F9" s="41" t="s">
        <v>17</v>
      </c>
      <c r="G9" s="16">
        <v>5.66</v>
      </c>
      <c r="H9" s="14">
        <f t="shared" si="0"/>
        <v>5.5468</v>
      </c>
      <c r="I9" s="11" t="s">
        <v>18</v>
      </c>
    </row>
    <row r="10" ht="15" customHeight="1" spans="1:9">
      <c r="A10" s="46">
        <v>3</v>
      </c>
      <c r="B10" s="41" t="s">
        <v>21</v>
      </c>
      <c r="C10" s="12" t="s">
        <v>22</v>
      </c>
      <c r="D10" s="47"/>
      <c r="E10" s="48" t="s">
        <v>16</v>
      </c>
      <c r="F10" s="41" t="s">
        <v>17</v>
      </c>
      <c r="G10" s="16">
        <v>4.21</v>
      </c>
      <c r="H10" s="14">
        <f t="shared" si="0"/>
        <v>4.1258</v>
      </c>
      <c r="I10" s="63"/>
    </row>
    <row r="11" ht="15" customHeight="1" spans="1:9">
      <c r="A11" s="46">
        <v>4</v>
      </c>
      <c r="B11" s="41" t="s">
        <v>23</v>
      </c>
      <c r="C11" s="49" t="s">
        <v>24</v>
      </c>
      <c r="D11" s="47"/>
      <c r="E11" s="48" t="s">
        <v>16</v>
      </c>
      <c r="F11" s="41" t="s">
        <v>17</v>
      </c>
      <c r="G11" s="16">
        <v>4.21</v>
      </c>
      <c r="H11" s="14">
        <f t="shared" si="0"/>
        <v>4.1258</v>
      </c>
      <c r="I11" s="63"/>
    </row>
    <row r="12" customFormat="1" ht="29" customHeight="1" spans="1:9">
      <c r="A12" s="46">
        <v>5</v>
      </c>
      <c r="B12" s="11" t="s">
        <v>25</v>
      </c>
      <c r="C12" s="12" t="s">
        <v>26</v>
      </c>
      <c r="D12" s="47"/>
      <c r="E12" s="48" t="s">
        <v>16</v>
      </c>
      <c r="F12" s="41" t="s">
        <v>17</v>
      </c>
      <c r="G12" s="16">
        <v>6.83</v>
      </c>
      <c r="H12" s="14">
        <f t="shared" si="0"/>
        <v>6.6934</v>
      </c>
      <c r="I12" s="63"/>
    </row>
    <row r="13" customFormat="1" ht="29" customHeight="1" spans="1:9">
      <c r="A13" s="46">
        <v>6</v>
      </c>
      <c r="B13" s="41" t="s">
        <v>27</v>
      </c>
      <c r="C13" s="12" t="s">
        <v>28</v>
      </c>
      <c r="D13" s="47"/>
      <c r="E13" s="48" t="s">
        <v>16</v>
      </c>
      <c r="F13" s="41" t="s">
        <v>17</v>
      </c>
      <c r="G13" s="16">
        <v>6.11</v>
      </c>
      <c r="H13" s="14">
        <f t="shared" si="0"/>
        <v>5.9878</v>
      </c>
      <c r="I13" s="63"/>
    </row>
    <row r="14" ht="15" customHeight="1" spans="1:9">
      <c r="A14" s="46">
        <v>7</v>
      </c>
      <c r="B14" s="41" t="s">
        <v>29</v>
      </c>
      <c r="C14" s="49" t="s">
        <v>30</v>
      </c>
      <c r="D14" s="47"/>
      <c r="E14" s="48" t="s">
        <v>16</v>
      </c>
      <c r="F14" s="41" t="s">
        <v>17</v>
      </c>
      <c r="G14" s="16">
        <v>8.12</v>
      </c>
      <c r="H14" s="14">
        <f t="shared" si="0"/>
        <v>7.9576</v>
      </c>
      <c r="I14" s="63"/>
    </row>
    <row r="15" ht="15" customHeight="1" spans="1:9">
      <c r="A15" s="46">
        <v>8</v>
      </c>
      <c r="B15" s="41" t="s">
        <v>31</v>
      </c>
      <c r="C15" s="49" t="s">
        <v>32</v>
      </c>
      <c r="D15" s="47"/>
      <c r="E15" s="48" t="s">
        <v>16</v>
      </c>
      <c r="F15" s="41" t="s">
        <v>17</v>
      </c>
      <c r="G15" s="16">
        <v>7.73</v>
      </c>
      <c r="H15" s="14">
        <f t="shared" si="0"/>
        <v>7.5754</v>
      </c>
      <c r="I15" s="63"/>
    </row>
    <row r="16" ht="15" customHeight="1" spans="1:9">
      <c r="A16" s="46">
        <v>9</v>
      </c>
      <c r="B16" s="11" t="s">
        <v>33</v>
      </c>
      <c r="C16" s="49" t="s">
        <v>34</v>
      </c>
      <c r="D16" s="47"/>
      <c r="E16" s="48" t="s">
        <v>16</v>
      </c>
      <c r="F16" s="41" t="s">
        <v>17</v>
      </c>
      <c r="G16" s="13">
        <v>7.73</v>
      </c>
      <c r="H16" s="14">
        <f t="shared" si="0"/>
        <v>7.5754</v>
      </c>
      <c r="I16" s="63"/>
    </row>
    <row r="17" ht="15" customHeight="1" spans="1:9">
      <c r="A17" s="46">
        <v>10</v>
      </c>
      <c r="B17" s="11" t="s">
        <v>35</v>
      </c>
      <c r="C17" s="49" t="s">
        <v>36</v>
      </c>
      <c r="D17" s="47"/>
      <c r="E17" s="48" t="s">
        <v>16</v>
      </c>
      <c r="F17" s="41" t="s">
        <v>17</v>
      </c>
      <c r="G17" s="13">
        <v>7.73</v>
      </c>
      <c r="H17" s="14">
        <f t="shared" si="0"/>
        <v>7.5754</v>
      </c>
      <c r="I17" s="63"/>
    </row>
    <row r="18" ht="15" customHeight="1" spans="1:9">
      <c r="A18" s="46">
        <v>11</v>
      </c>
      <c r="B18" s="41" t="s">
        <v>37</v>
      </c>
      <c r="C18" s="12" t="s">
        <v>38</v>
      </c>
      <c r="D18" s="47"/>
      <c r="E18" s="48" t="s">
        <v>16</v>
      </c>
      <c r="F18" s="41" t="s">
        <v>17</v>
      </c>
      <c r="G18" s="13">
        <v>7.73</v>
      </c>
      <c r="H18" s="14">
        <f t="shared" si="0"/>
        <v>7.5754</v>
      </c>
      <c r="I18" s="63"/>
    </row>
    <row r="19" ht="15" customHeight="1" spans="1:9">
      <c r="A19" s="46">
        <v>12</v>
      </c>
      <c r="B19" s="41" t="s">
        <v>39</v>
      </c>
      <c r="C19" s="12" t="s">
        <v>40</v>
      </c>
      <c r="D19" s="47"/>
      <c r="E19" s="48" t="s">
        <v>16</v>
      </c>
      <c r="F19" s="41" t="s">
        <v>17</v>
      </c>
      <c r="G19" s="13">
        <v>4.21</v>
      </c>
      <c r="H19" s="14">
        <f t="shared" si="0"/>
        <v>4.1258</v>
      </c>
      <c r="I19" s="63"/>
    </row>
    <row r="20" ht="15" customHeight="1" spans="1:9">
      <c r="A20" s="46">
        <v>13</v>
      </c>
      <c r="B20" s="11" t="s">
        <v>41</v>
      </c>
      <c r="C20" s="12" t="s">
        <v>42</v>
      </c>
      <c r="D20" s="47"/>
      <c r="E20" s="48" t="s">
        <v>16</v>
      </c>
      <c r="F20" s="41" t="s">
        <v>17</v>
      </c>
      <c r="G20" s="13">
        <v>5.2</v>
      </c>
      <c r="H20" s="14">
        <f t="shared" si="0"/>
        <v>5.096</v>
      </c>
      <c r="I20" s="63"/>
    </row>
    <row r="21" ht="15" customHeight="1" spans="1:9">
      <c r="A21" s="46">
        <v>14</v>
      </c>
      <c r="B21" s="41" t="s">
        <v>43</v>
      </c>
      <c r="C21" s="12" t="s">
        <v>44</v>
      </c>
      <c r="D21" s="47"/>
      <c r="E21" s="48" t="s">
        <v>16</v>
      </c>
      <c r="F21" s="41" t="s">
        <v>17</v>
      </c>
      <c r="G21" s="13">
        <v>4.21</v>
      </c>
      <c r="H21" s="14">
        <f t="shared" si="0"/>
        <v>4.1258</v>
      </c>
      <c r="I21" s="63"/>
    </row>
    <row r="22" customFormat="1" ht="15" customHeight="1" spans="1:9">
      <c r="A22" s="46">
        <v>15</v>
      </c>
      <c r="B22" s="11" t="s">
        <v>45</v>
      </c>
      <c r="C22" s="12" t="s">
        <v>46</v>
      </c>
      <c r="D22" s="47"/>
      <c r="E22" s="48" t="s">
        <v>16</v>
      </c>
      <c r="F22" s="41" t="s">
        <v>17</v>
      </c>
      <c r="G22" s="13">
        <v>7.29</v>
      </c>
      <c r="H22" s="14">
        <f t="shared" si="0"/>
        <v>7.1442</v>
      </c>
      <c r="I22" s="11" t="s">
        <v>47</v>
      </c>
    </row>
    <row r="23" customFormat="1" ht="22" customHeight="1" spans="1:9">
      <c r="A23" s="46">
        <v>16</v>
      </c>
      <c r="B23" s="11" t="s">
        <v>48</v>
      </c>
      <c r="C23" s="49" t="s">
        <v>49</v>
      </c>
      <c r="D23" s="47"/>
      <c r="E23" s="48" t="s">
        <v>16</v>
      </c>
      <c r="F23" s="41" t="s">
        <v>17</v>
      </c>
      <c r="G23" s="16">
        <v>8.02</v>
      </c>
      <c r="H23" s="14">
        <f t="shared" si="0"/>
        <v>7.8596</v>
      </c>
      <c r="I23" s="63"/>
    </row>
    <row r="24" customFormat="1" ht="22" customHeight="1" spans="1:9">
      <c r="A24" s="41">
        <v>17</v>
      </c>
      <c r="B24" s="11" t="s">
        <v>50</v>
      </c>
      <c r="C24" s="50" t="s">
        <v>51</v>
      </c>
      <c r="D24" s="47"/>
      <c r="E24" s="48" t="s">
        <v>16</v>
      </c>
      <c r="F24" s="41" t="s">
        <v>17</v>
      </c>
      <c r="G24" s="13">
        <v>7.54</v>
      </c>
      <c r="H24" s="14">
        <f t="shared" si="0"/>
        <v>7.3892</v>
      </c>
      <c r="I24" s="63"/>
    </row>
    <row r="25" ht="15" customHeight="1" spans="1:9">
      <c r="A25" s="46">
        <v>18</v>
      </c>
      <c r="B25" s="11" t="s">
        <v>52</v>
      </c>
      <c r="C25" s="49" t="s">
        <v>53</v>
      </c>
      <c r="D25" s="47"/>
      <c r="E25" s="48" t="s">
        <v>16</v>
      </c>
      <c r="F25" s="41" t="s">
        <v>17</v>
      </c>
      <c r="G25" s="13">
        <v>7.73</v>
      </c>
      <c r="H25" s="14">
        <f t="shared" si="0"/>
        <v>7.5754</v>
      </c>
      <c r="I25" s="63"/>
    </row>
    <row r="26" ht="15" customHeight="1" spans="1:9">
      <c r="A26" s="46">
        <v>19</v>
      </c>
      <c r="B26" s="11" t="s">
        <v>54</v>
      </c>
      <c r="C26" s="12" t="s">
        <v>55</v>
      </c>
      <c r="D26" s="47"/>
      <c r="E26" s="48" t="s">
        <v>16</v>
      </c>
      <c r="F26" s="41" t="s">
        <v>17</v>
      </c>
      <c r="G26" s="13">
        <v>7.73</v>
      </c>
      <c r="H26" s="14">
        <f t="shared" si="0"/>
        <v>7.5754</v>
      </c>
      <c r="I26" s="63"/>
    </row>
    <row r="27" ht="15" customHeight="1" spans="1:9">
      <c r="A27" s="46">
        <v>20</v>
      </c>
      <c r="B27" s="11" t="s">
        <v>56</v>
      </c>
      <c r="C27" s="12" t="s">
        <v>57</v>
      </c>
      <c r="D27" s="47"/>
      <c r="E27" s="48" t="s">
        <v>16</v>
      </c>
      <c r="F27" s="41" t="s">
        <v>17</v>
      </c>
      <c r="G27" s="13">
        <v>7.08</v>
      </c>
      <c r="H27" s="14">
        <f t="shared" si="0"/>
        <v>6.9384</v>
      </c>
      <c r="I27" s="63"/>
    </row>
    <row r="28" ht="15" customHeight="1" spans="1:9">
      <c r="A28" s="46">
        <v>21</v>
      </c>
      <c r="B28" s="11" t="s">
        <v>58</v>
      </c>
      <c r="C28" s="12" t="s">
        <v>59</v>
      </c>
      <c r="D28" s="47"/>
      <c r="E28" s="48" t="s">
        <v>16</v>
      </c>
      <c r="F28" s="41" t="s">
        <v>17</v>
      </c>
      <c r="G28" s="13">
        <v>6.31</v>
      </c>
      <c r="H28" s="14">
        <f t="shared" si="0"/>
        <v>6.1838</v>
      </c>
      <c r="I28" s="63"/>
    </row>
    <row r="29" ht="15" customHeight="1" spans="1:9">
      <c r="A29" s="46">
        <v>22</v>
      </c>
      <c r="B29" s="11" t="s">
        <v>60</v>
      </c>
      <c r="C29" s="12" t="s">
        <v>61</v>
      </c>
      <c r="D29" s="47"/>
      <c r="E29" s="48" t="s">
        <v>16</v>
      </c>
      <c r="F29" s="41" t="s">
        <v>17</v>
      </c>
      <c r="G29" s="16">
        <v>6.5</v>
      </c>
      <c r="H29" s="14">
        <f t="shared" si="0"/>
        <v>6.37</v>
      </c>
      <c r="I29" s="63"/>
    </row>
    <row r="30" ht="18" customHeight="1" spans="1:9">
      <c r="A30" s="46">
        <v>23</v>
      </c>
      <c r="B30" s="51" t="s">
        <v>62</v>
      </c>
      <c r="C30" s="52" t="s">
        <v>63</v>
      </c>
      <c r="D30" s="53"/>
      <c r="E30" s="48" t="s">
        <v>64</v>
      </c>
      <c r="F30" s="41" t="s">
        <v>65</v>
      </c>
      <c r="G30" s="16">
        <v>10.5</v>
      </c>
      <c r="H30" s="14">
        <f t="shared" si="0"/>
        <v>10.29</v>
      </c>
      <c r="I30" s="64" t="s">
        <v>66</v>
      </c>
    </row>
    <row r="31" ht="18" customHeight="1" spans="1:9">
      <c r="A31" s="46">
        <v>24</v>
      </c>
      <c r="B31" s="51" t="s">
        <v>67</v>
      </c>
      <c r="C31" s="52" t="s">
        <v>68</v>
      </c>
      <c r="D31" s="53"/>
      <c r="E31" s="48" t="s">
        <v>64</v>
      </c>
      <c r="F31" s="41" t="s">
        <v>65</v>
      </c>
      <c r="G31" s="16">
        <v>7.35</v>
      </c>
      <c r="H31" s="14">
        <f t="shared" si="0"/>
        <v>7.203</v>
      </c>
      <c r="I31" s="64" t="s">
        <v>69</v>
      </c>
    </row>
    <row r="32" ht="18" customHeight="1" spans="1:9">
      <c r="A32" s="54" t="s">
        <v>70</v>
      </c>
      <c r="B32" s="54"/>
      <c r="C32" s="54"/>
      <c r="D32" s="54"/>
      <c r="E32" s="54"/>
      <c r="F32" s="54"/>
      <c r="G32" s="54"/>
      <c r="H32" s="54"/>
      <c r="I32" s="54"/>
    </row>
    <row r="33" ht="18" customHeight="1" spans="1:9">
      <c r="A33" s="37" t="s">
        <v>71</v>
      </c>
      <c r="B33" s="40"/>
      <c r="C33" s="40"/>
      <c r="D33" s="40"/>
      <c r="E33" s="40"/>
      <c r="F33" s="40"/>
      <c r="G33" s="40"/>
      <c r="H33" s="40"/>
      <c r="I33" s="40"/>
    </row>
    <row r="34" ht="18" customHeight="1" spans="1:9">
      <c r="A34" s="39" t="s">
        <v>72</v>
      </c>
      <c r="B34" s="40"/>
      <c r="C34" s="40"/>
      <c r="D34" s="40"/>
      <c r="E34" s="40"/>
      <c r="F34" s="40"/>
      <c r="G34" s="40"/>
      <c r="H34" s="40"/>
      <c r="I34" s="40"/>
    </row>
    <row r="35" ht="18" customHeight="1" spans="1:9">
      <c r="A35" s="39" t="s">
        <v>73</v>
      </c>
      <c r="B35" s="40"/>
      <c r="C35" s="40"/>
      <c r="D35" s="40"/>
      <c r="E35" s="40"/>
      <c r="F35" s="40"/>
      <c r="G35" s="40"/>
      <c r="H35" s="40"/>
      <c r="I35" s="40"/>
    </row>
    <row r="36" ht="18" customHeight="1" spans="1:9">
      <c r="A36" s="37" t="s">
        <v>74</v>
      </c>
      <c r="B36" s="40"/>
      <c r="C36" s="40"/>
      <c r="D36" s="40"/>
      <c r="E36" s="40"/>
      <c r="F36" s="40"/>
      <c r="G36" s="40"/>
      <c r="H36" s="40"/>
      <c r="I36" s="40"/>
    </row>
    <row r="37" ht="18" customHeight="1" spans="1:9">
      <c r="A37" s="55" t="s">
        <v>75</v>
      </c>
      <c r="B37" s="56"/>
      <c r="C37" s="56"/>
      <c r="D37" s="56"/>
      <c r="E37" s="56"/>
      <c r="F37" s="56"/>
      <c r="G37" s="56"/>
      <c r="H37" s="56"/>
      <c r="I37" s="56"/>
    </row>
    <row r="38" ht="27" customHeight="1" spans="1:9">
      <c r="A38" s="57"/>
      <c r="B38" s="58"/>
      <c r="C38" s="58"/>
      <c r="D38" s="58"/>
      <c r="E38" s="58"/>
      <c r="F38" s="58"/>
      <c r="G38" s="58"/>
      <c r="H38" s="58"/>
      <c r="I38" s="58"/>
    </row>
    <row r="39" customFormat="1" spans="1:8">
      <c r="A39" s="59" t="s">
        <v>76</v>
      </c>
      <c r="B39" s="59"/>
      <c r="C39" s="60"/>
      <c r="D39" s="59"/>
      <c r="E39" s="59" t="s">
        <v>77</v>
      </c>
      <c r="F39" s="59"/>
      <c r="G39" s="59"/>
      <c r="H39" s="61"/>
    </row>
    <row r="40" customFormat="1" spans="1:8">
      <c r="A40" s="59"/>
      <c r="B40" s="59"/>
      <c r="C40" s="60"/>
      <c r="D40" s="59"/>
      <c r="E40" s="59"/>
      <c r="F40" s="59"/>
      <c r="G40" s="59"/>
      <c r="H40" s="59"/>
    </row>
    <row r="41" customFormat="1" spans="1:8">
      <c r="A41" s="59" t="s">
        <v>78</v>
      </c>
      <c r="B41" s="59"/>
      <c r="C41" s="59"/>
      <c r="D41" s="59"/>
      <c r="E41" s="62" t="s">
        <v>79</v>
      </c>
      <c r="F41" s="62"/>
      <c r="G41" s="62"/>
      <c r="H41" s="61"/>
    </row>
  </sheetData>
  <mergeCells count="43">
    <mergeCell ref="A1:I1"/>
    <mergeCell ref="A2:I2"/>
    <mergeCell ref="A3:I3"/>
    <mergeCell ref="A4:I4"/>
    <mergeCell ref="A5:I5"/>
    <mergeCell ref="G6:H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I32"/>
    <mergeCell ref="A33:I33"/>
    <mergeCell ref="A34:I34"/>
    <mergeCell ref="A35:I35"/>
    <mergeCell ref="A36:I36"/>
    <mergeCell ref="A37:I37"/>
    <mergeCell ref="A41:D41"/>
    <mergeCell ref="A6:A7"/>
    <mergeCell ref="B6:B7"/>
    <mergeCell ref="E6:E7"/>
    <mergeCell ref="F6:F7"/>
    <mergeCell ref="I6:I7"/>
    <mergeCell ref="C6:D7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8" sqref="O8"/>
    </sheetView>
  </sheetViews>
  <sheetFormatPr defaultColWidth="9" defaultRowHeight="14.25"/>
  <cols>
    <col min="1" max="1" width="6.75" customWidth="1"/>
    <col min="2" max="2" width="14.125" customWidth="1"/>
    <col min="3" max="3" width="22.625" customWidth="1"/>
    <col min="4" max="4" width="8.5" customWidth="1"/>
    <col min="5" max="5" width="11.25" customWidth="1"/>
    <col min="6" max="6" width="11.625" customWidth="1"/>
    <col min="7" max="7" width="13.375" customWidth="1"/>
    <col min="8" max="8" width="15.1666666666667" customWidth="1"/>
  </cols>
  <sheetData>
    <row r="1" ht="34" customHeight="1" spans="1:10">
      <c r="A1" s="3" t="s">
        <v>80</v>
      </c>
      <c r="B1" s="3"/>
      <c r="C1" s="3"/>
      <c r="D1" s="3"/>
      <c r="E1" s="3"/>
      <c r="F1" s="3"/>
      <c r="G1" s="3"/>
      <c r="H1" s="3"/>
      <c r="I1" s="19"/>
      <c r="J1" s="19"/>
    </row>
    <row r="2" ht="22" customHeight="1" spans="1:10">
      <c r="A2" s="4" t="s">
        <v>81</v>
      </c>
      <c r="B2" s="4"/>
      <c r="C2" s="4"/>
      <c r="D2" s="4"/>
      <c r="E2" s="4"/>
      <c r="F2" s="4"/>
      <c r="G2" s="4"/>
      <c r="H2" s="4"/>
      <c r="I2" s="4"/>
      <c r="J2" s="4"/>
    </row>
    <row r="3" ht="22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22" customHeight="1" spans="1:10">
      <c r="A5" s="5" t="s">
        <v>82</v>
      </c>
      <c r="B5" s="5"/>
      <c r="C5" s="5"/>
      <c r="D5" s="5"/>
      <c r="E5" s="5"/>
      <c r="F5" s="5"/>
      <c r="G5" s="5"/>
      <c r="H5" s="5"/>
      <c r="I5" s="4"/>
      <c r="J5" s="4"/>
    </row>
    <row r="6" ht="23" customHeight="1" spans="1:10">
      <c r="A6" s="6" t="s">
        <v>5</v>
      </c>
      <c r="B6" s="7" t="s">
        <v>6</v>
      </c>
      <c r="C6" s="6" t="s">
        <v>7</v>
      </c>
      <c r="D6" s="6" t="s">
        <v>9</v>
      </c>
      <c r="E6" s="6" t="s">
        <v>10</v>
      </c>
      <c r="F6" s="8"/>
      <c r="G6" s="8" t="s">
        <v>83</v>
      </c>
      <c r="H6" s="6" t="s">
        <v>84</v>
      </c>
      <c r="I6" s="4"/>
      <c r="J6" s="4"/>
    </row>
    <row r="7" ht="24" customHeight="1" spans="1:10">
      <c r="A7" s="8"/>
      <c r="B7" s="9"/>
      <c r="C7" s="8"/>
      <c r="D7" s="8"/>
      <c r="E7" s="6" t="s">
        <v>12</v>
      </c>
      <c r="F7" s="6" t="s">
        <v>13</v>
      </c>
      <c r="G7" s="6" t="s">
        <v>13</v>
      </c>
      <c r="H7" s="8"/>
      <c r="I7" s="4"/>
      <c r="J7" s="4"/>
    </row>
    <row r="8" ht="22" customHeight="1" spans="1:10">
      <c r="A8" s="10">
        <v>1</v>
      </c>
      <c r="B8" s="11" t="s">
        <v>56</v>
      </c>
      <c r="C8" s="12" t="s">
        <v>57</v>
      </c>
      <c r="D8" s="6" t="s">
        <v>17</v>
      </c>
      <c r="E8" s="13">
        <v>7.08</v>
      </c>
      <c r="F8" s="14">
        <f t="shared" ref="F8:F10" si="0">E8*0.98</f>
        <v>6.9384</v>
      </c>
      <c r="G8" s="15">
        <f>F8*1.13</f>
        <v>7.840392</v>
      </c>
      <c r="H8" s="8"/>
      <c r="I8" s="4"/>
      <c r="J8" s="4"/>
    </row>
    <row r="9" ht="22" customHeight="1" spans="1:10">
      <c r="A9" s="10">
        <v>2</v>
      </c>
      <c r="B9" s="11" t="s">
        <v>58</v>
      </c>
      <c r="C9" s="12" t="s">
        <v>59</v>
      </c>
      <c r="D9" s="6" t="s">
        <v>17</v>
      </c>
      <c r="E9" s="13">
        <v>6.31</v>
      </c>
      <c r="F9" s="14">
        <f t="shared" si="0"/>
        <v>6.1838</v>
      </c>
      <c r="G9" s="15">
        <f>F9*1.13</f>
        <v>6.987694</v>
      </c>
      <c r="H9" s="8"/>
      <c r="I9" s="4"/>
      <c r="J9" s="4"/>
    </row>
    <row r="10" ht="22" customHeight="1" spans="1:10">
      <c r="A10" s="10">
        <v>3</v>
      </c>
      <c r="B10" s="11" t="s">
        <v>60</v>
      </c>
      <c r="C10" s="12" t="s">
        <v>61</v>
      </c>
      <c r="D10" s="6" t="s">
        <v>17</v>
      </c>
      <c r="E10" s="16">
        <v>6.5</v>
      </c>
      <c r="F10" s="14">
        <f t="shared" si="0"/>
        <v>6.37</v>
      </c>
      <c r="G10" s="15">
        <f>F10*1.13</f>
        <v>7.1981</v>
      </c>
      <c r="H10" s="8"/>
      <c r="I10" s="4"/>
      <c r="J10" s="4"/>
    </row>
    <row r="11" ht="38" customHeight="1" spans="1:10">
      <c r="A11" s="17" t="s">
        <v>85</v>
      </c>
      <c r="B11" s="18"/>
      <c r="C11" s="17"/>
      <c r="D11" s="17"/>
      <c r="E11" s="17"/>
      <c r="F11" s="17"/>
      <c r="G11" s="17"/>
      <c r="H11" s="19"/>
      <c r="I11" s="4"/>
      <c r="J11" s="4"/>
    </row>
    <row r="12" ht="37" customHeight="1" spans="1:10">
      <c r="A12" s="20" t="s">
        <v>86</v>
      </c>
      <c r="B12" s="21"/>
      <c r="C12" s="20"/>
      <c r="D12" s="20"/>
      <c r="E12" s="20"/>
      <c r="F12" s="20"/>
      <c r="G12" s="20"/>
      <c r="H12" s="22"/>
      <c r="I12" s="34"/>
      <c r="J12" s="34"/>
    </row>
    <row r="13" ht="24" customHeight="1" spans="1:10">
      <c r="A13" s="20" t="s">
        <v>87</v>
      </c>
      <c r="B13" s="21"/>
      <c r="C13" s="20"/>
      <c r="D13" s="20"/>
      <c r="E13" s="20"/>
      <c r="F13" s="20"/>
      <c r="G13" s="20"/>
      <c r="H13" s="23"/>
      <c r="I13" s="35"/>
      <c r="J13" s="35"/>
    </row>
    <row r="14" ht="24" customHeight="1" spans="1:10">
      <c r="A14" s="20" t="s">
        <v>88</v>
      </c>
      <c r="B14" s="21"/>
      <c r="C14" s="20"/>
      <c r="D14" s="20"/>
      <c r="E14" s="20"/>
      <c r="F14" s="20"/>
      <c r="G14" s="20"/>
      <c r="H14" s="23"/>
      <c r="I14" s="34"/>
      <c r="J14" s="34"/>
    </row>
    <row r="15" ht="24" customHeight="1" spans="1:8">
      <c r="A15" s="20" t="s">
        <v>89</v>
      </c>
      <c r="B15" s="21"/>
      <c r="C15" s="20"/>
      <c r="D15" s="20"/>
      <c r="E15" s="20"/>
      <c r="F15" s="20"/>
      <c r="G15" s="20"/>
      <c r="H15" s="24"/>
    </row>
    <row r="16" ht="36" customHeight="1" spans="1:8">
      <c r="A16" s="25" t="s">
        <v>90</v>
      </c>
      <c r="B16" s="21"/>
      <c r="C16" s="20"/>
      <c r="D16" s="20"/>
      <c r="E16" s="20"/>
      <c r="F16" s="20"/>
      <c r="G16" s="20"/>
      <c r="H16" s="23"/>
    </row>
    <row r="17" ht="15" customHeight="1" spans="1:8">
      <c r="A17" s="26"/>
      <c r="B17" s="26"/>
      <c r="C17" s="26"/>
      <c r="D17" s="26"/>
      <c r="E17" s="26"/>
      <c r="F17" s="26"/>
      <c r="G17" s="26"/>
      <c r="H17" s="26"/>
    </row>
    <row r="18" s="1" customFormat="1" ht="19.2" customHeight="1" spans="1:7">
      <c r="A18" s="27" t="s">
        <v>91</v>
      </c>
      <c r="B18" s="28"/>
      <c r="C18" s="29"/>
      <c r="D18" s="30" t="s">
        <v>92</v>
      </c>
      <c r="E18" s="30"/>
      <c r="F18" s="30"/>
      <c r="G18" s="31"/>
    </row>
    <row r="19" s="1" customFormat="1" ht="19.2" customHeight="1" spans="1:7">
      <c r="A19" s="27"/>
      <c r="B19" s="28"/>
      <c r="C19" s="29"/>
      <c r="D19" s="30"/>
      <c r="E19" s="32"/>
      <c r="F19" s="32"/>
      <c r="G19" s="31"/>
    </row>
    <row r="20" s="2" customFormat="1" ht="19.2" customHeight="1" spans="1:6">
      <c r="A20" s="27" t="s">
        <v>93</v>
      </c>
      <c r="B20" s="28"/>
      <c r="C20" s="29"/>
      <c r="D20" s="30" t="s">
        <v>94</v>
      </c>
      <c r="E20" s="30"/>
      <c r="F20" s="30"/>
    </row>
    <row r="21" s="1" customFormat="1" ht="19.2" customHeight="1" spans="1:7">
      <c r="A21" s="27"/>
      <c r="B21" s="28"/>
      <c r="C21" s="29"/>
      <c r="D21" s="30"/>
      <c r="E21" s="32"/>
      <c r="F21" s="32"/>
      <c r="G21" s="31"/>
    </row>
    <row r="22" s="1" customFormat="1" ht="41" customHeight="1" spans="1:7">
      <c r="A22" s="27" t="s">
        <v>95</v>
      </c>
      <c r="B22" s="30"/>
      <c r="C22" s="33"/>
      <c r="D22" s="30" t="s">
        <v>95</v>
      </c>
      <c r="E22" s="30"/>
      <c r="F22" s="30"/>
      <c r="G22" s="31"/>
    </row>
  </sheetData>
  <mergeCells count="20">
    <mergeCell ref="A1:H1"/>
    <mergeCell ref="A2:H2"/>
    <mergeCell ref="A3:H3"/>
    <mergeCell ref="A4:H4"/>
    <mergeCell ref="A5:H5"/>
    <mergeCell ref="E6:F6"/>
    <mergeCell ref="A11:G11"/>
    <mergeCell ref="A12:G12"/>
    <mergeCell ref="A13:G13"/>
    <mergeCell ref="A14:G14"/>
    <mergeCell ref="A15:G15"/>
    <mergeCell ref="A16:G16"/>
    <mergeCell ref="D18:E18"/>
    <mergeCell ref="D20:E20"/>
    <mergeCell ref="D22:E22"/>
    <mergeCell ref="A6:A7"/>
    <mergeCell ref="B6:B7"/>
    <mergeCell ref="C6:C7"/>
    <mergeCell ref="D6:D7"/>
    <mergeCell ref="H6:H7"/>
  </mergeCells>
  <conditionalFormatting sqref="B20">
    <cfRule type="duplicateValues" dxfId="0" priority="2"/>
  </conditionalFormatting>
  <conditionalFormatting sqref="D21 D18:D19">
    <cfRule type="duplicateValues" dxfId="0" priority="1"/>
  </conditionalFormatting>
  <pageMargins left="0.75" right="0.75" top="0.314583333333333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第1张 第1表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李林峰</cp:lastModifiedBy>
  <dcterms:created xsi:type="dcterms:W3CDTF">2023-01-29T16:51:00Z</dcterms:created>
  <dcterms:modified xsi:type="dcterms:W3CDTF">2024-11-27T09:35:23Z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2023-01-29T08:51:06Z</vt:filetime>
  </property>
  <property fmtid="{D5CDD505-2E9C-101B-9397-08002B2CF9AE}" pid="4" name="UsrData">
    <vt:lpwstr>none</vt:lpwstr>
  </property>
  <property fmtid="{D5CDD505-2E9C-101B-9397-08002B2CF9AE}" pid="5" name="ICV">
    <vt:lpwstr>002A99C1DD0A44B7A72A093450151167</vt:lpwstr>
  </property>
  <property fmtid="{D5CDD505-2E9C-101B-9397-08002B2CF9AE}" pid="6" name="KSOProductBuildVer">
    <vt:lpwstr>2052-12.1.0.18912</vt:lpwstr>
  </property>
</Properties>
</file>