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Sheet1" sheetId="1" r:id="rId1"/>
    <sheet name="SHT0017519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<sst xmlns="http://schemas.openxmlformats.org/spreadsheetml/2006/main" count="137" uniqueCount="61">
  <si>
    <t>QAD代码</t>
  </si>
  <si>
    <t>产品名称</t>
  </si>
  <si>
    <t>客户</t>
  </si>
  <si>
    <t>材料成本</t>
  </si>
  <si>
    <t>销北京价格</t>
  </si>
  <si>
    <t>销河北价格</t>
  </si>
  <si>
    <t>SHT0017519</t>
  </si>
  <si>
    <t>阻尼调节机构总成重汽3.0</t>
  </si>
  <si>
    <t>河北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</si>
  <si>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</si>
  <si>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</si>
  <si>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</si>
  <si>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</si>
  <si>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</si>
  <si>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</si>
  <si>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</si>
  <si>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</si>
  <si>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</si>
  <si>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</si>
  <si>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</si>
  <si>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BCL0010026</t>
  </si>
  <si>
    <t>电工胶带</t>
  </si>
  <si>
    <t/>
  </si>
  <si>
    <t>BPC0000020</t>
  </si>
  <si>
    <t>气路防护波纹管</t>
  </si>
  <si>
    <t>BPC0010119</t>
  </si>
  <si>
    <t>气管GE橙色</t>
  </si>
  <si>
    <t>PAφ4*2.5</t>
  </si>
  <si>
    <t>SHT0011628</t>
  </si>
  <si>
    <t>阻尼调节气缸总成</t>
  </si>
  <si>
    <t>SHT0014511</t>
  </si>
  <si>
    <t>H6阻尼器金属轴套</t>
  </si>
  <si>
    <t>SHT0017518</t>
  </si>
  <si>
    <t>可调阻尼器总成</t>
  </si>
  <si>
    <t>重汽3.0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</si>
  <si>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</si>
  <si>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</si>
  <si>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</si>
  <si>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</si>
  <si>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</si>
  <si>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</si>
  <si>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</si>
  <si>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</si>
  <si>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</si>
  <si>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</si>
  <si>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</si>
  <si>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</si>
  <si>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</si>
  <si>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</si>
  <si>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</si>
  <si>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</si>
  <si>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</si>
  <si>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</si>
  <si>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</si>
  <si>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</si>
  <si>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</si>
  <si>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SHT0002211</t>
  </si>
  <si>
    <t>消音片</t>
  </si>
  <si>
    <t>D8.5*H3</t>
  </si>
  <si>
    <t>SHT0011867</t>
  </si>
  <si>
    <t>唇形密封圈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</si>
</sst>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6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0" fillId="2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177" fontId="2" fillId="5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F2" sqref="F2"/>
    </sheetView>
  </sheetViews>
  <sheetFormatPr defaultColWidth="9" defaultRowHeight="14" outlineLevelRow="1" outlineLevelCol="5"/>
  <cols>
    <col min="1" max="1" width="13.2545454545455" customWidth="1"/>
    <col min="2" max="2" width="31.6272727272727" customWidth="1"/>
    <col min="4" max="6" width="12.8181818181818"/>
  </cols>
  <sheetData>
    <row r="1" ht="33" customHeight="1" spans="1:6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</row>
    <row r="2" ht="30" customHeight="1" spans="1:6">
      <c r="A2" s="19" t="s">
        <v>6</v>
      </c>
      <c r="B2" s="19" t="s">
        <v>7</v>
      </c>
      <c r="C2" s="18" t="s">
        <v>8</v>
      </c>
      <c r="D2" s="20">
        <f>'SHT0017519'!I8</f>
        <v>125.581606734512</v>
      </c>
      <c r="E2" s="20">
        <f>D2/0.7</f>
        <v>179.402295335017</v>
      </c>
      <c r="F2" s="20">
        <f>E2/0.85</f>
        <v>211.06152392355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8" sqref="I8"/>
    </sheetView>
  </sheetViews>
  <sheetFormatPr defaultColWidth="9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8" customWidth="1"/>
    <col min="7" max="7" width="9.27272727272727" customWidth="1"/>
    <col min="8" max="9" width="7.72727272727273" style="2" customWidth="1"/>
    <col min="10" max="10" width="8.18181818181818" customWidth="1"/>
  </cols>
  <sheetData>
    <row r="1" s="1" customFormat="1" ht="12.5" spans="1:10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13</v>
      </c>
      <c r="G1" s="4" t="s">
        <v>14</v>
      </c>
      <c r="H1" s="5" t="s">
        <v>15</v>
      </c>
      <c r="I1" s="5" t="s">
        <v>16</v>
      </c>
      <c r="J1" s="4" t="s">
        <v>17</v>
      </c>
    </row>
    <row r="2" s="1" customFormat="1" ht="16.5" customHeight="1" spans="1:10">
      <c r="A2" s="6" t="s">
        <v>6</v>
      </c>
      <c r="B2" s="7" t="s">
        <v>18</v>
      </c>
      <c r="C2" s="7" t="s">
        <v>19</v>
      </c>
      <c r="D2" s="6" t="s">
        <v>20</v>
      </c>
      <c r="E2" s="6" t="s">
        <v>21</v>
      </c>
      <c r="F2" s="7" t="s">
        <v>22</v>
      </c>
      <c r="G2" s="8">
        <v>0.1</v>
      </c>
      <c r="H2" s="9">
        <f>7.11/15</f>
        <v>0.474</v>
      </c>
      <c r="I2" s="14">
        <f t="shared" ref="I2:I7" si="0">H2*G2</f>
        <v>0.0474</v>
      </c>
      <c r="J2" s="15">
        <v>45519</v>
      </c>
    </row>
    <row r="3" s="1" customFormat="1" ht="16.5" customHeight="1" spans="1:10">
      <c r="A3" s="10" t="s">
        <v>6</v>
      </c>
      <c r="B3" s="11" t="s">
        <v>18</v>
      </c>
      <c r="C3" s="11" t="s">
        <v>19</v>
      </c>
      <c r="D3" s="10" t="s">
        <v>23</v>
      </c>
      <c r="E3" s="10" t="s">
        <v>24</v>
      </c>
      <c r="F3" s="11" t="s">
        <v>22</v>
      </c>
      <c r="G3" s="12">
        <v>0.16</v>
      </c>
      <c r="H3" s="13">
        <v>0.2831858407</v>
      </c>
      <c r="I3" s="14">
        <f t="shared" si="0"/>
        <v>0.045309734512</v>
      </c>
      <c r="J3" s="16">
        <v>45519</v>
      </c>
    </row>
    <row r="4" s="1" customFormat="1" ht="16.5" customHeight="1" spans="1:10">
      <c r="A4" s="6" t="s">
        <v>6</v>
      </c>
      <c r="B4" s="7" t="s">
        <v>18</v>
      </c>
      <c r="C4" s="7" t="s">
        <v>19</v>
      </c>
      <c r="D4" s="6" t="s">
        <v>25</v>
      </c>
      <c r="E4" s="6" t="s">
        <v>26</v>
      </c>
      <c r="F4" s="7" t="s">
        <v>27</v>
      </c>
      <c r="G4" s="8">
        <v>0.21</v>
      </c>
      <c r="H4" s="9">
        <v>1.7257</v>
      </c>
      <c r="I4" s="14">
        <f t="shared" si="0"/>
        <v>0.362397</v>
      </c>
      <c r="J4" s="15">
        <v>45519</v>
      </c>
    </row>
    <row r="5" s="1" customFormat="1" ht="16.5" customHeight="1" spans="1:10">
      <c r="A5" s="10" t="s">
        <v>6</v>
      </c>
      <c r="B5" s="11" t="s">
        <v>18</v>
      </c>
      <c r="C5" s="11" t="s">
        <v>19</v>
      </c>
      <c r="D5" s="10" t="s">
        <v>28</v>
      </c>
      <c r="E5" s="10" t="s">
        <v>29</v>
      </c>
      <c r="F5" s="11" t="s">
        <v>22</v>
      </c>
      <c r="G5" s="12">
        <v>1</v>
      </c>
      <c r="H5" s="13">
        <f>I23</f>
        <v>4.1265</v>
      </c>
      <c r="I5" s="14">
        <f t="shared" si="0"/>
        <v>4.1265</v>
      </c>
      <c r="J5" s="16">
        <v>45519</v>
      </c>
    </row>
    <row r="6" s="1" customFormat="1" ht="16.5" customHeight="1" spans="1:10">
      <c r="A6" s="6" t="s">
        <v>6</v>
      </c>
      <c r="B6" s="7" t="s">
        <v>18</v>
      </c>
      <c r="C6" s="7" t="s">
        <v>19</v>
      </c>
      <c r="D6" s="6" t="s">
        <v>30</v>
      </c>
      <c r="E6" s="6" t="s">
        <v>31</v>
      </c>
      <c r="F6" s="7" t="s">
        <v>22</v>
      </c>
      <c r="G6" s="8">
        <v>2</v>
      </c>
      <c r="H6" s="9">
        <v>2</v>
      </c>
      <c r="I6" s="14">
        <f t="shared" si="0"/>
        <v>4</v>
      </c>
      <c r="J6" s="15">
        <v>45519</v>
      </c>
    </row>
    <row r="7" s="1" customFormat="1" ht="16.5" customHeight="1" spans="1:10">
      <c r="A7" s="10" t="s">
        <v>6</v>
      </c>
      <c r="B7" s="11" t="s">
        <v>18</v>
      </c>
      <c r="C7" s="11" t="s">
        <v>19</v>
      </c>
      <c r="D7" s="10" t="s">
        <v>32</v>
      </c>
      <c r="E7" s="10" t="s">
        <v>33</v>
      </c>
      <c r="F7" s="11" t="s">
        <v>34</v>
      </c>
      <c r="G7" s="12">
        <v>1</v>
      </c>
      <c r="H7" s="13">
        <v>117</v>
      </c>
      <c r="I7" s="14">
        <f t="shared" si="0"/>
        <v>117</v>
      </c>
      <c r="J7" s="16">
        <v>45519</v>
      </c>
    </row>
    <row r="8" spans="9:9">
      <c r="I8" s="2">
        <f>SUM(I2:I7)</f>
        <v>125.581606734512</v>
      </c>
    </row>
    <row r="10" s="1" customFormat="1" ht="12.5" spans="1:10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13</v>
      </c>
      <c r="G10" s="4" t="s">
        <v>14</v>
      </c>
      <c r="H10" s="5" t="s">
        <v>15</v>
      </c>
      <c r="I10" s="5" t="s">
        <v>16</v>
      </c>
      <c r="J10" s="4" t="s">
        <v>17</v>
      </c>
    </row>
    <row r="11" s="1" customFormat="1" ht="16.5" customHeight="1" spans="1:10">
      <c r="A11" s="6" t="s">
        <v>28</v>
      </c>
      <c r="B11" s="7" t="s">
        <v>18</v>
      </c>
      <c r="C11" s="7" t="s">
        <v>19</v>
      </c>
      <c r="D11" s="6" t="s">
        <v>35</v>
      </c>
      <c r="E11" s="6" t="s">
        <v>36</v>
      </c>
      <c r="F11" s="7" t="s">
        <v>37</v>
      </c>
      <c r="G11" s="8">
        <v>2</v>
      </c>
      <c r="H11" s="9">
        <v>0.04</v>
      </c>
      <c r="I11" s="14">
        <f t="shared" ref="I11:I22" si="1">H11*G11</f>
        <v>0.08</v>
      </c>
      <c r="J11" s="15">
        <v>45308</v>
      </c>
    </row>
    <row r="12" s="1" customFormat="1" ht="16.5" customHeight="1" spans="1:10">
      <c r="A12" s="10" t="s">
        <v>28</v>
      </c>
      <c r="B12" s="11" t="s">
        <v>18</v>
      </c>
      <c r="C12" s="11" t="s">
        <v>19</v>
      </c>
      <c r="D12" s="10" t="s">
        <v>38</v>
      </c>
      <c r="E12" s="10" t="s">
        <v>39</v>
      </c>
      <c r="F12" s="11" t="s">
        <v>22</v>
      </c>
      <c r="G12" s="12">
        <v>1</v>
      </c>
      <c r="H12" s="13">
        <v>0.84</v>
      </c>
      <c r="I12" s="14">
        <f t="shared" si="1"/>
        <v>0.84</v>
      </c>
      <c r="J12" s="16">
        <v>45308</v>
      </c>
    </row>
    <row r="13" s="1" customFormat="1" ht="16.5" customHeight="1" spans="1:10">
      <c r="A13" s="6" t="s">
        <v>28</v>
      </c>
      <c r="B13" s="7" t="s">
        <v>18</v>
      </c>
      <c r="C13" s="7" t="s">
        <v>19</v>
      </c>
      <c r="D13" s="6" t="s">
        <v>40</v>
      </c>
      <c r="E13" s="6" t="s">
        <v>41</v>
      </c>
      <c r="F13" s="7" t="s">
        <v>22</v>
      </c>
      <c r="G13" s="8">
        <v>1</v>
      </c>
      <c r="H13" s="9">
        <v>0.54</v>
      </c>
      <c r="I13" s="14">
        <f t="shared" si="1"/>
        <v>0.54</v>
      </c>
      <c r="J13" s="15">
        <v>45308</v>
      </c>
    </row>
    <row r="14" s="1" customFormat="1" ht="16.5" customHeight="1" spans="1:10">
      <c r="A14" s="10" t="s">
        <v>28</v>
      </c>
      <c r="B14" s="11" t="s">
        <v>18</v>
      </c>
      <c r="C14" s="11" t="s">
        <v>19</v>
      </c>
      <c r="D14" s="10" t="s">
        <v>42</v>
      </c>
      <c r="E14" s="10" t="s">
        <v>43</v>
      </c>
      <c r="F14" s="11" t="s">
        <v>22</v>
      </c>
      <c r="G14" s="12">
        <v>1</v>
      </c>
      <c r="H14" s="13">
        <v>0.2</v>
      </c>
      <c r="I14" s="14">
        <f t="shared" si="1"/>
        <v>0.2</v>
      </c>
      <c r="J14" s="16">
        <v>45308</v>
      </c>
    </row>
    <row r="15" s="1" customFormat="1" ht="16.5" customHeight="1" spans="1:10">
      <c r="A15" s="6" t="s">
        <v>28</v>
      </c>
      <c r="B15" s="7" t="s">
        <v>18</v>
      </c>
      <c r="C15" s="7" t="s">
        <v>19</v>
      </c>
      <c r="D15" s="6" t="s">
        <v>44</v>
      </c>
      <c r="E15" s="6" t="s">
        <v>45</v>
      </c>
      <c r="F15" s="7" t="s">
        <v>22</v>
      </c>
      <c r="G15" s="8">
        <v>1</v>
      </c>
      <c r="H15" s="9">
        <v>0.22</v>
      </c>
      <c r="I15" s="14">
        <f t="shared" si="1"/>
        <v>0.22</v>
      </c>
      <c r="J15" s="15">
        <v>45308</v>
      </c>
    </row>
    <row r="16" s="1" customFormat="1" ht="16.5" customHeight="1" spans="1:10">
      <c r="A16" s="10" t="s">
        <v>28</v>
      </c>
      <c r="B16" s="11" t="s">
        <v>18</v>
      </c>
      <c r="C16" s="11" t="s">
        <v>19</v>
      </c>
      <c r="D16" s="10" t="s">
        <v>46</v>
      </c>
      <c r="E16" s="10" t="s">
        <v>47</v>
      </c>
      <c r="F16" s="11" t="s">
        <v>22</v>
      </c>
      <c r="G16" s="12">
        <v>1</v>
      </c>
      <c r="H16" s="13">
        <v>0.2</v>
      </c>
      <c r="I16" s="14">
        <f t="shared" si="1"/>
        <v>0.2</v>
      </c>
      <c r="J16" s="16">
        <v>45308</v>
      </c>
    </row>
    <row r="17" s="1" customFormat="1" ht="16.5" customHeight="1" spans="1:10">
      <c r="A17" s="6" t="s">
        <v>28</v>
      </c>
      <c r="B17" s="7" t="s">
        <v>18</v>
      </c>
      <c r="C17" s="7" t="s">
        <v>19</v>
      </c>
      <c r="D17" s="6" t="s">
        <v>48</v>
      </c>
      <c r="E17" s="6" t="s">
        <v>49</v>
      </c>
      <c r="F17" s="7" t="s">
        <v>22</v>
      </c>
      <c r="G17" s="8">
        <v>1</v>
      </c>
      <c r="H17" s="9">
        <v>0.18</v>
      </c>
      <c r="I17" s="14">
        <f t="shared" si="1"/>
        <v>0.18</v>
      </c>
      <c r="J17" s="15">
        <v>45308</v>
      </c>
    </row>
    <row r="18" s="1" customFormat="1" ht="16.5" customHeight="1" spans="1:10">
      <c r="A18" s="10" t="s">
        <v>28</v>
      </c>
      <c r="B18" s="11" t="s">
        <v>18</v>
      </c>
      <c r="C18" s="11" t="s">
        <v>19</v>
      </c>
      <c r="D18" s="10" t="s">
        <v>50</v>
      </c>
      <c r="E18" s="10" t="s">
        <v>51</v>
      </c>
      <c r="F18" s="11" t="s">
        <v>22</v>
      </c>
      <c r="G18" s="12">
        <v>1</v>
      </c>
      <c r="H18" s="13">
        <v>0.34</v>
      </c>
      <c r="I18" s="14">
        <f t="shared" si="1"/>
        <v>0.34</v>
      </c>
      <c r="J18" s="16">
        <v>45308</v>
      </c>
    </row>
    <row r="19" s="1" customFormat="1" ht="16.5" customHeight="1" spans="1:10">
      <c r="A19" s="6" t="s">
        <v>28</v>
      </c>
      <c r="B19" s="7" t="s">
        <v>18</v>
      </c>
      <c r="C19" s="7" t="s">
        <v>19</v>
      </c>
      <c r="D19" s="6" t="s">
        <v>52</v>
      </c>
      <c r="E19" s="6" t="s">
        <v>53</v>
      </c>
      <c r="F19" s="7" t="s">
        <v>22</v>
      </c>
      <c r="G19" s="8">
        <v>1</v>
      </c>
      <c r="H19" s="9">
        <v>0.6</v>
      </c>
      <c r="I19" s="14">
        <f t="shared" si="1"/>
        <v>0.6</v>
      </c>
      <c r="J19" s="15">
        <v>45467</v>
      </c>
    </row>
    <row r="20" s="1" customFormat="1" ht="16.5" customHeight="1" spans="1:10">
      <c r="A20" s="10" t="s">
        <v>28</v>
      </c>
      <c r="B20" s="11" t="s">
        <v>18</v>
      </c>
      <c r="C20" s="11" t="s">
        <v>19</v>
      </c>
      <c r="D20" s="10" t="s">
        <v>54</v>
      </c>
      <c r="E20" s="10" t="s">
        <v>55</v>
      </c>
      <c r="F20" s="11" t="s">
        <v>22</v>
      </c>
      <c r="G20" s="12">
        <v>1</v>
      </c>
      <c r="H20" s="13">
        <v>0.13</v>
      </c>
      <c r="I20" s="14">
        <f t="shared" si="1"/>
        <v>0.13</v>
      </c>
      <c r="J20" s="16">
        <v>45308</v>
      </c>
    </row>
    <row r="21" s="1" customFormat="1" ht="16.5" customHeight="1" spans="1:10">
      <c r="A21" s="6" t="s">
        <v>28</v>
      </c>
      <c r="B21" s="7" t="s">
        <v>18</v>
      </c>
      <c r="C21" s="7" t="s">
        <v>19</v>
      </c>
      <c r="D21" s="6" t="s">
        <v>56</v>
      </c>
      <c r="E21" s="6" t="s">
        <v>57</v>
      </c>
      <c r="F21" s="7" t="s">
        <v>58</v>
      </c>
      <c r="G21" s="8">
        <v>1</v>
      </c>
      <c r="H21" s="9">
        <v>0.2655</v>
      </c>
      <c r="I21" s="14">
        <f t="shared" si="1"/>
        <v>0.2655</v>
      </c>
      <c r="J21" s="15">
        <v>45308</v>
      </c>
    </row>
    <row r="22" s="1" customFormat="1" ht="16.5" customHeight="1" spans="1:10">
      <c r="A22" s="10" t="s">
        <v>28</v>
      </c>
      <c r="B22" s="11" t="s">
        <v>18</v>
      </c>
      <c r="C22" s="11" t="s">
        <v>19</v>
      </c>
      <c r="D22" s="10" t="s">
        <v>59</v>
      </c>
      <c r="E22" s="10" t="s">
        <v>60</v>
      </c>
      <c r="F22" s="11" t="s">
        <v>22</v>
      </c>
      <c r="G22" s="12">
        <v>1</v>
      </c>
      <c r="H22" s="13">
        <v>0.531</v>
      </c>
      <c r="I22" s="14">
        <f t="shared" si="1"/>
        <v>0.531</v>
      </c>
      <c r="J22" s="16">
        <v>45308</v>
      </c>
    </row>
    <row r="23" spans="9:9">
      <c r="I23" s="2">
        <f>SUM(I11:I22)</f>
        <v>4.1265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SHT0017519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2024-11-27T01:27:07Z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280AE1B919BF48649FCC7AA00C974058_12</vt:lpwstr>
  </property>
  <property fmtid="{D5CDD505-2E9C-101B-9397-08002B2CF9AE}" pid="3" name="KSOProductBuildVer">
    <vt:lpwstr>2052-12.1.0.18608</vt:lpwstr>
  </property>
</Properties>
</file>