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A6\11.22工艺\"/>
    </mc:Choice>
  </mc:AlternateContent>
  <bookViews>
    <workbookView xWindow="0" yWindow="0" windowWidth="18345" windowHeight="655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外购件开发申请单!$A$7:$T$61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3">删除项!$A$1:$P$27</definedName>
    <definedName name="_xlnm.Print_Area" localSheetId="2">外购件开发申请单!$A$1:$S$61</definedName>
    <definedName name="_xlnm.Print_Area" localSheetId="1">文件修改记录表!$A$1:$F$9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27" i="13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D15" i="5"/>
  <c r="A15" i="5"/>
  <c r="D14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<sst xmlns="http://schemas.openxmlformats.org/spreadsheetml/2006/main" count="1092" uniqueCount="386">
  <si>
    <t>外 购 件 开 发 申 请 单</t>
  </si>
  <si>
    <t>福田A6座椅项目外购件开发申请单</t>
  </si>
  <si>
    <t>编制：</t>
  </si>
  <si>
    <t>王婷</t>
  </si>
  <si>
    <t>会签：</t>
  </si>
  <si>
    <t>审核：</t>
  </si>
  <si>
    <t>批准：</t>
  </si>
  <si>
    <t>版本：A6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</si>
  <si>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</si>
  <si>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</si>
  <si>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</si>
  <si>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</si>
  <si>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</si>
  <si>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</si>
  <si>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</si>
  <si>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外购件开发申请单/福田A6座椅项目</t>
  </si>
  <si>
    <t>A1</t>
  </si>
  <si>
    <t>2023.9.18</t>
  </si>
  <si>
    <t>根据EBOM，编制清单</t>
  </si>
  <si>
    <t>A2</t>
  </si>
  <si>
    <t>2024.4.26</t>
  </si>
  <si>
    <t>根据“A6座椅总成EBOM-20240423”编制外购件开发申请单,删除12个零件，新增27个零件</t>
  </si>
  <si>
    <t>A3</t>
  </si>
  <si>
    <t>2024.6.3</t>
  </si>
  <si>
    <t>根据“A6座椅总成EBOM-20240515”更新外购件开发申请单，共需新增3个零件，过渡接头总成-BPC0000079；SBR总成-BEC0010327；副驾安全带扣与SBR延长线束总成-BEC0010279</t>
  </si>
  <si>
    <t>A4</t>
  </si>
  <si>
    <t>2024.7.16</t>
  </si>
  <si>
    <t>根据“A6座椅总成EBOM-20240628”更新外购件开发申请单。
新增：安全带导向钢丝-SHT0017380；气袋腰托下固定点焊接总成-SHT0017396；
删除：刺毛条6-SHT0016403；刺毛条7-SHT0016411</t>
  </si>
  <si>
    <t>A5</t>
  </si>
  <si>
    <t>2024.8.21</t>
  </si>
  <si>
    <t>依据“ECN0005861”新增：金属安装轴套-SHT0017252</t>
  </si>
  <si>
    <t>A6</t>
  </si>
  <si>
    <t>2024.11.13</t>
  </si>
  <si>
    <t>1）滑轨解锁手柄外购转自制，新增：焊管HC340/590DP-TWT0010054
2）依据“ECR0010983”新增：刺毛条11-SHT0017691
3）新增配置A668100000108；A668100000107；A668100000101；A668100000099；A668100000110；A668100000025；A668100000109，需要新增8个护面总成，SHT0017367；SHT0017368；SHT0017369；SHT0017370；SHT0017371；SHT0017372；SHT0017373；SHT0017374
4）依据“ECR0010987”驾驶员座椅新增静电导线，新增：搭铁线-BEC0010344
5）依据“ECR0010943”，新增阻尼器-SHT0017418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</si>
  <si>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</si>
  <si>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</si>
  <si>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</si>
  <si>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</si>
  <si>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</si>
  <si>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</si>
  <si>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</si>
  <si>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</si>
  <si>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项目名称：福田A6座椅项目</t>
  </si>
  <si>
    <t>项目代码：ZY2248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</si>
  <si>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</si>
  <si>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</si>
  <si>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</si>
  <si>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</si>
  <si>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</si>
  <si>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</si>
  <si>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</si>
  <si>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</si>
  <si>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</si>
  <si>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</si>
  <si>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</si>
  <si>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</si>
  <si>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</si>
  <si>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</si>
  <si>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</si>
  <si>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</si>
  <si>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SHT0016397</t>
  </si>
  <si>
    <t>刺毛条1</t>
  </si>
  <si>
    <t>头枕处</t>
  </si>
  <si>
    <t>EA</t>
  </si>
  <si>
    <t>——</t>
  </si>
  <si>
    <t>河北外购</t>
  </si>
  <si>
    <t>张甲</t>
  </si>
  <si>
    <t>20240426名称变更，原：刺毛条上</t>
  </si>
  <si>
    <t>SHT0016398</t>
  </si>
  <si>
    <t>刺毛条2</t>
  </si>
  <si>
    <t>粘接面套</t>
  </si>
  <si>
    <t>20240426名称变更，原：刺毛条下</t>
  </si>
  <si>
    <t>SHT0016399</t>
  </si>
  <si>
    <t>刺毛条3</t>
  </si>
  <si>
    <t>20240426名称变更，原：景中刺毛条左</t>
  </si>
  <si>
    <t>SHT0016400</t>
  </si>
  <si>
    <t>刺毛条4</t>
  </si>
  <si>
    <t>20240426名称变更，原：景中刺毛条</t>
  </si>
  <si>
    <t>SHT0016405</t>
  </si>
  <si>
    <t>靠背3D网格</t>
  </si>
  <si>
    <t>粘在泡沫上</t>
  </si>
  <si>
    <t>织网</t>
  </si>
  <si>
    <t>ASSY</t>
  </si>
  <si>
    <t>SHT0016062</t>
  </si>
  <si>
    <t>主驾安全带总成</t>
  </si>
  <si>
    <t>包含卷收器、吊环、螺栓</t>
  </si>
  <si>
    <t>安全件</t>
  </si>
  <si>
    <t>SHT0016412</t>
  </si>
  <si>
    <t>布料</t>
  </si>
  <si>
    <t>20240426名称变更，原：坐垫预埋刺毛条2</t>
  </si>
  <si>
    <t>SHT0016413</t>
  </si>
  <si>
    <t>20240426名称变更，原：坐垫预埋刺毛条3</t>
  </si>
  <si>
    <t>SHT0016414</t>
  </si>
  <si>
    <t>坐垫3D网格</t>
  </si>
  <si>
    <t>注塑件</t>
  </si>
  <si>
    <t>SHT0016151</t>
  </si>
  <si>
    <t>支撑轴套</t>
  </si>
  <si>
    <t>轴类</t>
  </si>
  <si>
    <t>冷镦</t>
  </si>
  <si>
    <t>20</t>
  </si>
  <si>
    <t>SHT0016190</t>
  </si>
  <si>
    <t>20#</t>
  </si>
  <si>
    <t>SHT0016402</t>
  </si>
  <si>
    <t>副驾上安全带导向钢丝</t>
  </si>
  <si>
    <t>线材</t>
  </si>
  <si>
    <t>20240426零件号变更，原：下边刺毛条</t>
  </si>
  <si>
    <t>SHT0016063</t>
  </si>
  <si>
    <t>副驾驶安全带总成</t>
  </si>
  <si>
    <t>包含卷收器、螺栓、导向环</t>
  </si>
  <si>
    <t>SHT0016087</t>
  </si>
  <si>
    <t>主驾驶标配靠背面套总成</t>
  </si>
  <si>
    <t>缝纫总成</t>
  </si>
  <si>
    <t>梁红波</t>
  </si>
  <si>
    <t>20240426增加</t>
  </si>
  <si>
    <t>SHT0016088</t>
  </si>
  <si>
    <t>主驾驶高配靠背面套总成</t>
  </si>
  <si>
    <t>SHT0017197</t>
  </si>
  <si>
    <t>靠背左侧无纺布</t>
  </si>
  <si>
    <t>无纺布</t>
  </si>
  <si>
    <t>SHT0017198</t>
  </si>
  <si>
    <t>靠背右侧无纺布</t>
  </si>
  <si>
    <t>SHT0017215</t>
  </si>
  <si>
    <t>靠背下侧无纺布</t>
  </si>
  <si>
    <t>SHT0017220</t>
  </si>
  <si>
    <t>刺毛条10</t>
  </si>
  <si>
    <t>BEC0010323</t>
  </si>
  <si>
    <t>靠背风扇总成</t>
  </si>
  <si>
    <t>总成件</t>
  </si>
  <si>
    <t>张加</t>
  </si>
  <si>
    <t>SHT0016622</t>
  </si>
  <si>
    <t>主驾安全带扣</t>
  </si>
  <si>
    <t>带线束，带安装螺栓</t>
  </si>
  <si>
    <t>BEC0010281</t>
  </si>
  <si>
    <t>主驾安全带扣延长线束</t>
  </si>
  <si>
    <t>电器件</t>
  </si>
  <si>
    <t>BEC0010278</t>
  </si>
  <si>
    <t>标配加热通风系统线束总成</t>
  </si>
  <si>
    <t>SHT0016177</t>
  </si>
  <si>
    <t>主驾驶标配坐垫面套总成</t>
  </si>
  <si>
    <t>SHT0016178</t>
  </si>
  <si>
    <t>主驾驶高配坐垫面套总成</t>
  </si>
  <si>
    <t>BEC0010324</t>
  </si>
  <si>
    <t>坐垫风扇</t>
  </si>
  <si>
    <t>SHT0002359</t>
  </si>
  <si>
    <t>Q351B16T15</t>
  </si>
  <si>
    <t>六角薄螺母</t>
  </si>
  <si>
    <t>标准件</t>
  </si>
  <si>
    <t>原长春工厂使用，需要重新签署价格协议20240426增加</t>
  </si>
  <si>
    <t>SHT0016404</t>
  </si>
  <si>
    <t>主驾上安全带导向钢丝</t>
  </si>
  <si>
    <t>Q235 Φ6</t>
  </si>
  <si>
    <t>SHT0016195</t>
  </si>
  <si>
    <t>副驾驶座椅靠背面套总成</t>
  </si>
  <si>
    <t>SHT0016200</t>
  </si>
  <si>
    <t>SHT0017249</t>
  </si>
  <si>
    <t>副驾靠背下侧无纺布</t>
  </si>
  <si>
    <t>SHT0016621</t>
  </si>
  <si>
    <t>副驾带扣总成</t>
  </si>
  <si>
    <t>带安装螺栓、带线束</t>
  </si>
  <si>
    <t>SHT0016118</t>
  </si>
  <si>
    <t>副驾驶座椅座垫护面总成</t>
  </si>
  <si>
    <t>分成件</t>
  </si>
  <si>
    <t>SHT0016206</t>
  </si>
  <si>
    <t>BFA0010152</t>
  </si>
  <si>
    <t>Q40210</t>
  </si>
  <si>
    <t>大垫圈</t>
  </si>
  <si>
    <t>Q235  t=2.5</t>
  </si>
  <si>
    <t>SHT0016627</t>
  </si>
  <si>
    <t>固定轴套</t>
  </si>
  <si>
    <t>BPC0000079</t>
  </si>
  <si>
    <t>过渡接头总成</t>
  </si>
  <si>
    <t>20240531增加，原长春工厂使用，需要重新签署价格协议</t>
  </si>
  <si>
    <t>BEC0010327</t>
  </si>
  <si>
    <t>SBR总成</t>
  </si>
  <si>
    <t>20240531增加</t>
  </si>
  <si>
    <t>BEC0010279</t>
  </si>
  <si>
    <t>副驾安全带扣与SBR延长线束总成</t>
  </si>
  <si>
    <t>SHT0017380</t>
  </si>
  <si>
    <t>安全带导向钢丝</t>
  </si>
  <si>
    <t>20240716增加</t>
  </si>
  <si>
    <t>SHT0017396</t>
  </si>
  <si>
    <t>气袋腰托下固定点焊接总成</t>
  </si>
  <si>
    <t>焊接总成件</t>
  </si>
  <si>
    <t>SHT0017252</t>
  </si>
  <si>
    <t>金属安装轴套</t>
  </si>
  <si>
    <t>Y08</t>
  </si>
  <si>
    <t>李喜庆</t>
  </si>
  <si>
    <t>依据ECN0005861，20240821增加。</t>
  </si>
  <si>
    <t>TWT0010054</t>
  </si>
  <si>
    <t xml:space="preserve">焊管HC340/590DP </t>
  </si>
  <si>
    <t>KG</t>
  </si>
  <si>
    <t>管材件</t>
  </si>
  <si>
    <t>HC340/590DP T=1.5</t>
  </si>
  <si>
    <t>2024.11.13增加</t>
  </si>
  <si>
    <t>SHT0017691</t>
  </si>
  <si>
    <t>刺毛条11</t>
  </si>
  <si>
    <t>SHT0017367</t>
  </si>
  <si>
    <t>无通风加热 蓝色</t>
  </si>
  <si>
    <t>SHT0017368</t>
  </si>
  <si>
    <t>通风加热  蓝色</t>
  </si>
  <si>
    <t>SHT0017369</t>
  </si>
  <si>
    <t>SHT0017370</t>
  </si>
  <si>
    <t>SHT0017371</t>
  </si>
  <si>
    <t>翻折蓝</t>
  </si>
  <si>
    <t>SHT0017372</t>
  </si>
  <si>
    <t>滑动蓝</t>
  </si>
  <si>
    <t>SHT0017373</t>
  </si>
  <si>
    <t>SHT0017374</t>
  </si>
  <si>
    <t>BEC0010344</t>
  </si>
  <si>
    <t>搭铁线</t>
  </si>
  <si>
    <t>SHT0017418</t>
  </si>
  <si>
    <t>可调阻尼器总成</t>
  </si>
  <si>
    <t>装配总成件</t>
  </si>
  <si>
    <t>外购件开发申请单（删除）</t>
  </si>
  <si>
    <t>SHT0016406</t>
  </si>
  <si>
    <t>靠背舒适性海绵</t>
  </si>
  <si>
    <t>粘在网格上</t>
  </si>
  <si>
    <t>海绵</t>
  </si>
  <si>
    <t>PUR</t>
  </si>
  <si>
    <t>20240426取消，缝在面套上</t>
  </si>
  <si>
    <t>SHT0016408</t>
  </si>
  <si>
    <t>靠背风扇</t>
  </si>
  <si>
    <t>带双面胶带</t>
  </si>
  <si>
    <t>董启辉</t>
  </si>
  <si>
    <t>20240426删除</t>
  </si>
  <si>
    <t>SHT0016409</t>
  </si>
  <si>
    <t>靠背加热垫总成</t>
  </si>
  <si>
    <t>SHT0016172</t>
  </si>
  <si>
    <t>驾驶员上安全带导向钢丝</t>
  </si>
  <si>
    <t>钢丝</t>
  </si>
  <si>
    <t>圆钢Q235</t>
  </si>
  <si>
    <t>SHT0016410</t>
  </si>
  <si>
    <t>加热通风系统线束总成</t>
  </si>
  <si>
    <t>BEC0010273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</si>
  <si>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</si>
  <si>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</si>
  <si>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</si>
  <si>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</si>
  <si>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</si>
  <si>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</si>
  <si>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机加件</t>
  </si>
  <si>
    <t>35#</t>
  </si>
  <si>
    <t>SHT0016222</t>
  </si>
  <si>
    <t>滑轨总成</t>
  </si>
  <si>
    <t>装配分总成</t>
  </si>
  <si>
    <t>SHT0016224</t>
  </si>
  <si>
    <t>转盘解锁拉线总成</t>
  </si>
  <si>
    <t>拉线总成</t>
  </si>
  <si>
    <t>SHT0016225</t>
  </si>
  <si>
    <t>靠背双控解锁机构总成</t>
  </si>
  <si>
    <t>BPC0010299</t>
  </si>
  <si>
    <t>A6进气接头</t>
  </si>
  <si>
    <t>20240603删除</t>
  </si>
  <si>
    <t>SHT0016403</t>
  </si>
  <si>
    <t>刺毛条6</t>
  </si>
  <si>
    <t>2024.7.16删除</t>
  </si>
  <si>
    <t>SHT0016411</t>
  </si>
  <si>
    <t>刺毛条7</t>
  </si>
  <si>
    <t>φ2</t>
  </si>
  <si>
    <t>SHT0017092</t>
  </si>
  <si>
    <t>滑轨解锁手柄</t>
  </si>
  <si>
    <t>SAPH440-Q；φ10x1.5</t>
  </si>
  <si>
    <t>这个改成自制</t>
  </si>
  <si>
    <t>SHT0016401</t>
  </si>
  <si>
    <t>刺毛条5</t>
  </si>
  <si>
    <t>20241113删除</t>
  </si>
  <si>
    <t>SHT0017247</t>
  </si>
  <si>
    <t>副驾靠背左侧无纺布</t>
  </si>
  <si>
    <t>SHT0017248</t>
  </si>
  <si>
    <t>副驾靠背右侧无纺布</t>
  </si>
  <si>
    <t>20241122删除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</si>
  <si>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</si>
  <si>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</si>
  <si>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</si>
  <si>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</si>
  <si>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</si>
  <si>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</si>
  <si>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</si>
  <si>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</si>
  <si>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</si>
  <si>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</si>
  <si>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</si>
  <si>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</si>
  <si>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</si>
  <si>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</si>
  <si>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</si>
  <si>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</si>
  <si>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</si>
  <si>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</si>
  <si>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</si>
  <si>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</si>
  <si>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</si>
  <si>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</si>
  <si>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</si>
  <si>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</si>
  <si>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</si>
  <si>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</si>
  <si>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</si>
  <si>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</si>
  <si>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</si>
  <si>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</si>
  <si>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</si>
  <si>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</si>
  <si>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</si>
  <si>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</si>
  <si>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</si>
  <si>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</si>
  <si>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</si>
  <si>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</si>
  <si>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</si>
  <si>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</si>
  <si>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</si>
  <si>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</si>
  <si>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</si>
  <si>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</si>
  <si>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</si>
  <si>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</si>
  <si>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</si>
  <si>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</si>
  <si>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</si>
  <si>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</si>
  <si>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</si>
  <si>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</si>
  <si>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</si>
  <si>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</si>
  <si>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</si>
  <si>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</si>
  <si>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</si>
  <si>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</si>
  <si>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</si>
  <si>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</si>
  <si>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</si>
  <si>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</si>
  <si>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</si>
  <si>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</si>
  <si>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</si>
  <si>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</si>
  <si>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</si>
  <si>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</si>
  <si>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</si>
  <si>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</si>
  <si>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</si>
  <si>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</si>
  <si>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</si>
  <si>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</si>
  <si>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</si>
  <si>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</si>
  <si>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</si>
  <si>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</si>
  <si>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</si>
  <si>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</si>
  <si>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</si>
  <si>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</si>
  <si>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</si>
  <si>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</si>
  <si>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橡胶件</t>
  </si>
  <si>
    <t>圆钢件</t>
  </si>
  <si>
    <t>冷镦件</t>
  </si>
  <si>
    <t>压铸件</t>
  </si>
  <si>
    <t>发泡混合料</t>
  </si>
  <si>
    <t>聚氨酯</t>
  </si>
  <si>
    <t>价格</t>
    <phoneticPr fontId="29" type="noConversion"/>
  </si>
  <si>
    <t>联系人</t>
    <phoneticPr fontId="29" type="noConversion"/>
  </si>
  <si>
    <t>联系方式</t>
    <phoneticPr fontId="29" type="noConversion"/>
  </si>
  <si>
    <t>温州赛凯科技有限公司</t>
  </si>
  <si>
    <t>赵永成</t>
  </si>
  <si>
    <t>霸州市鑫锐亿科金属制品有限公司/江苏凌派通信科技有限公司</t>
  </si>
  <si>
    <t>王志丹</t>
  </si>
  <si>
    <t>海兴中盛弹簧有限公司</t>
  </si>
  <si>
    <t>吕大庆</t>
  </si>
  <si>
    <t>13313276238</t>
  </si>
  <si>
    <t>王雷</t>
  </si>
  <si>
    <t>王桃林</t>
  </si>
  <si>
    <t>无锡万谦工品智造科技有限公司</t>
  </si>
  <si>
    <t>韩瑞莹</t>
  </si>
  <si>
    <t>济南富士</t>
  </si>
  <si>
    <t>张峰</t>
  </si>
  <si>
    <t>苏世博(南京)减振系统有限公司</t>
  </si>
  <si>
    <t>张会善</t>
  </si>
  <si>
    <t>霸州市鑫锐亿科金属制品有限公司</t>
    <phoneticPr fontId="29" type="noConversion"/>
  </si>
  <si>
    <t>海兴中盛弹簧有限公司</t>
    <phoneticPr fontId="29" type="noConversion"/>
  </si>
  <si>
    <t>霸州市鑫锐亿科金属制品有限公司</t>
    <phoneticPr fontId="29" type="noConversion"/>
  </si>
  <si>
    <t>吉林省德邦汽车电子有限公司</t>
  </si>
  <si>
    <t>河北航凌电路板有限公司</t>
  </si>
  <si>
    <t>北京美好生活家居用品有限公司</t>
    <phoneticPr fontId="29" type="noConversion"/>
  </si>
  <si>
    <t>袁晨曦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</si>
</sst>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0.000_);[Red]\(0.000\)"/>
    <numFmt numFmtId="179" formatCode="0.000_ "/>
    <numFmt numFmtId="180" formatCode="0.0000_ "/>
    <numFmt numFmtId="181" formatCode="0.00_ "/>
    <numFmt numFmtId="183" formatCode="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Arial"/>
      <family val="2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>
      <alignment vertical="center"/>
    </xf>
    <xf numFmtId="0" fontId="22" fillId="0" borderId="0"/>
    <xf numFmtId="0" fontId="21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4" fillId="0" borderId="0"/>
    <xf numFmtId="0" fontId="22" fillId="0" borderId="0"/>
    <xf numFmtId="0" fontId="21" fillId="0" borderId="0">
      <alignment vertical="center"/>
    </xf>
    <xf numFmtId="0" fontId="22" fillId="0" borderId="0"/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22" fillId="0" borderId="0"/>
    <xf numFmtId="0" fontId="26" fillId="0" borderId="0" applyNumberFormat="0" applyBorder="0" applyProtection="0">
      <alignment vertical="center"/>
    </xf>
    <xf numFmtId="0" fontId="21" fillId="0" borderId="0">
      <alignment vertical="center"/>
    </xf>
    <xf numFmtId="0" fontId="27" fillId="0" borderId="0"/>
    <xf numFmtId="0" fontId="28" fillId="3" borderId="26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2" fillId="0" borderId="0"/>
    <xf numFmtId="0" fontId="21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1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27" applyNumberFormat="1" applyFont="1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9" fillId="0" borderId="0" xfId="3" applyFont="1" applyFill="1" applyBorder="1" applyAlignment="1" applyProtection="1">
      <alignment horizontal="left" vertical="center" wrapText="1"/>
      <protection locked="0"/>
    </xf>
    <xf numFmtId="0" fontId="9" fillId="2" borderId="0" xfId="3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7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1" fillId="0" borderId="1" xfId="27" applyFont="1" applyFill="1" applyBorder="1" applyAlignment="1" applyProtection="1">
      <alignment horizontal="left" vertical="center" wrapText="1"/>
      <protection locked="0"/>
    </xf>
    <xf numFmtId="0" fontId="11" fillId="0" borderId="1" xfId="27" applyFont="1" applyFill="1" applyBorder="1" applyAlignment="1" applyProtection="1">
      <alignment horizontal="center" vertical="center" wrapText="1"/>
      <protection locked="0"/>
    </xf>
    <xf numFmtId="4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27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left" vertical="center" wrapText="1"/>
      <protection locked="0"/>
    </xf>
    <xf numFmtId="0" fontId="9" fillId="2" borderId="1" xfId="27" applyFont="1" applyFill="1" applyBorder="1" applyAlignment="1" applyProtection="1">
      <alignment horizontal="center" vertical="center" wrapText="1"/>
      <protection locked="0"/>
    </xf>
    <xf numFmtId="49" fontId="11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27" applyFont="1" applyFill="1" applyBorder="1" applyAlignment="1" applyProtection="1">
      <alignment horizontal="left" vertical="center" wrapText="1"/>
      <protection locked="0"/>
    </xf>
    <xf numFmtId="179" fontId="11" fillId="2" borderId="21" xfId="5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8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" applyFont="1" applyFill="1" applyBorder="1" applyAlignment="1">
      <alignment horizontal="center" vertical="center" wrapText="1"/>
    </xf>
    <xf numFmtId="180" fontId="9" fillId="2" borderId="1" xfId="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3" applyFont="1" applyFill="1" applyBorder="1" applyAlignment="1" applyProtection="1">
      <alignment horizontal="left" vertical="center" wrapText="1"/>
      <protection locked="0"/>
    </xf>
    <xf numFmtId="0" fontId="9" fillId="0" borderId="19" xfId="27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27" applyNumberFormat="1" applyFont="1" applyFill="1" applyBorder="1" applyAlignment="1" applyProtection="1">
      <alignment horizontal="left" vertical="top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2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0" xfId="27" applyFont="1" applyFill="1" applyBorder="1" applyAlignment="1" applyProtection="1">
      <alignment horizontal="left" vertical="center" wrapText="1"/>
      <protection locked="0"/>
    </xf>
    <xf numFmtId="0" fontId="9" fillId="0" borderId="0" xfId="2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179" fontId="11" fillId="0" borderId="21" xfId="5" applyNumberFormat="1" applyFont="1" applyFill="1" applyBorder="1" applyAlignment="1">
      <alignment horizontal="left" vertical="center" wrapText="1"/>
    </xf>
    <xf numFmtId="0" fontId="11" fillId="0" borderId="1" xfId="32" applyNumberFormat="1" applyFont="1" applyFill="1" applyBorder="1" applyAlignment="1" applyProtection="1">
      <alignment horizontal="left" vertical="center" wrapText="1"/>
      <protection locked="0"/>
    </xf>
    <xf numFmtId="179" fontId="11" fillId="0" borderId="21" xfId="5" applyNumberFormat="1" applyFont="1" applyFill="1" applyBorder="1" applyAlignment="1">
      <alignment horizontal="center" vertical="center" wrapText="1"/>
    </xf>
    <xf numFmtId="0" fontId="11" fillId="0" borderId="1" xfId="32" applyNumberFormat="1" applyFont="1" applyFill="1" applyBorder="1" applyAlignment="1" applyProtection="1">
      <alignment horizontal="center" vertical="center" wrapText="1"/>
      <protection locked="0"/>
    </xf>
    <xf numFmtId="49" fontId="11" fillId="0" borderId="21" xfId="32" applyNumberFormat="1" applyFont="1" applyFill="1" applyBorder="1" applyAlignment="1" applyProtection="1">
      <alignment horizontal="center" vertical="center" wrapText="1"/>
      <protection locked="0"/>
    </xf>
    <xf numFmtId="179" fontId="11" fillId="0" borderId="1" xfId="5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0" fontId="14" fillId="0" borderId="1" xfId="3" applyFont="1" applyFill="1" applyBorder="1" applyAlignment="1" applyProtection="1">
      <alignment horizontal="center" vertical="center" wrapText="1"/>
      <protection locked="0"/>
    </xf>
    <xf numFmtId="0" fontId="9" fillId="2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0" fontId="14" fillId="2" borderId="1" xfId="3" applyFont="1" applyFill="1" applyBorder="1" applyAlignment="1" applyProtection="1">
      <alignment horizontal="center" vertical="center" wrapText="1"/>
      <protection locked="0"/>
    </xf>
    <xf numFmtId="0" fontId="11" fillId="2" borderId="1" xfId="3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32" applyNumberFormat="1" applyFont="1" applyFill="1" applyBorder="1" applyAlignment="1" applyProtection="1">
      <alignment horizontal="left" vertical="center" wrapText="1"/>
      <protection locked="0"/>
    </xf>
    <xf numFmtId="179" fontId="11" fillId="2" borderId="21" xfId="5" applyNumberFormat="1" applyFont="1" applyFill="1" applyBorder="1" applyAlignment="1">
      <alignment horizontal="left" vertical="center" wrapText="1"/>
    </xf>
    <xf numFmtId="49" fontId="11" fillId="0" borderId="1" xfId="32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8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32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>
      <alignment horizontal="left" vertical="center"/>
    </xf>
    <xf numFmtId="0" fontId="9" fillId="0" borderId="19" xfId="27" applyNumberFormat="1" applyFont="1" applyFill="1" applyBorder="1" applyAlignment="1" applyProtection="1">
      <alignment horizontal="left" vertical="top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8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5" xfId="9" applyFont="1" applyFill="1" applyBorder="1" applyAlignment="1">
      <alignment vertical="center"/>
    </xf>
    <xf numFmtId="0" fontId="19" fillId="0" borderId="9" xfId="9" applyFont="1" applyFill="1" applyBorder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0" fillId="0" borderId="0" xfId="9" applyFont="1" applyFill="1" applyAlignment="1">
      <alignment horizontal="center" vertical="center"/>
    </xf>
    <xf numFmtId="0" fontId="17" fillId="0" borderId="0" xfId="9" applyFont="1" applyFill="1" applyAlignment="1">
      <alignment horizontal="center" vertical="center"/>
    </xf>
    <xf numFmtId="0" fontId="18" fillId="0" borderId="0" xfId="9" applyFont="1" applyFill="1" applyAlignment="1">
      <alignment horizontal="right"/>
    </xf>
    <xf numFmtId="0" fontId="15" fillId="0" borderId="1" xfId="9" applyFont="1" applyFill="1" applyBorder="1" applyAlignment="1">
      <alignment horizontal="center" vertical="center" wrapText="1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27" applyFont="1" applyFill="1" applyBorder="1" applyAlignment="1" applyProtection="1">
      <alignment horizontal="left" vertical="center" wrapText="1"/>
      <protection locked="0"/>
    </xf>
    <xf numFmtId="0" fontId="13" fillId="0" borderId="1" xfId="3" applyFont="1" applyFill="1" applyBorder="1" applyAlignment="1" applyProtection="1">
      <alignment horizontal="left" vertical="center" wrapText="1" shrinkToFit="1"/>
      <protection locked="0"/>
    </xf>
    <xf numFmtId="0" fontId="13" fillId="0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27" applyFont="1" applyFill="1" applyBorder="1" applyAlignment="1" applyProtection="1">
      <alignment horizontal="left" vertical="center" wrapText="1"/>
      <protection locked="0"/>
    </xf>
    <xf numFmtId="0" fontId="10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27" applyFont="1" applyFill="1" applyBorder="1" applyAlignment="1" applyProtection="1">
      <alignment horizontal="center" vertical="center" wrapText="1"/>
      <protection locked="0"/>
    </xf>
    <xf numFmtId="0" fontId="30" fillId="0" borderId="27" xfId="27" applyFont="1" applyFill="1" applyBorder="1" applyAlignment="1" applyProtection="1">
      <alignment horizontal="center" vertical="center" wrapText="1"/>
      <protection locked="0"/>
    </xf>
    <xf numFmtId="181" fontId="30" fillId="0" borderId="27" xfId="27" applyNumberFormat="1" applyFont="1" applyFill="1" applyBorder="1" applyAlignment="1" applyProtection="1">
      <alignment horizontal="center" vertical="center" wrapText="1"/>
      <protection locked="0"/>
    </xf>
    <xf numFmtId="181" fontId="13" fillId="0" borderId="28" xfId="27" applyNumberFormat="1" applyFont="1" applyFill="1" applyBorder="1" applyAlignment="1" applyProtection="1">
      <alignment horizontal="center" vertical="center" wrapText="1"/>
      <protection locked="0"/>
    </xf>
    <xf numFmtId="181" fontId="9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183" fontId="30" fillId="0" borderId="27" xfId="27" applyNumberFormat="1" applyFont="1" applyFill="1" applyBorder="1" applyAlignment="1" applyProtection="1">
      <alignment horizontal="center" vertical="center" wrapText="1"/>
      <protection locked="0"/>
    </xf>
    <xf numFmtId="183" fontId="13" fillId="0" borderId="28" xfId="27" applyNumberFormat="1" applyFont="1" applyFill="1" applyBorder="1" applyAlignment="1" applyProtection="1">
      <alignment horizontal="center" vertical="center" wrapText="1"/>
      <protection locked="0"/>
    </xf>
    <xf numFmtId="183" fontId="9" fillId="0" borderId="1" xfId="3" applyNumberFormat="1" applyFont="1" applyFill="1" applyBorder="1" applyAlignment="1" applyProtection="1">
      <alignment horizontal="left" vertical="center" wrapText="1"/>
      <protection locked="0"/>
    </xf>
    <xf numFmtId="183" fontId="9" fillId="0" borderId="0" xfId="27" applyNumberFormat="1" applyFont="1" applyFill="1" applyBorder="1" applyAlignment="1" applyProtection="1">
      <alignment horizontal="left" vertical="center" wrapText="1"/>
      <protection locked="0"/>
    </xf>
    <xf numFmtId="180" fontId="31" fillId="0" borderId="1" xfId="3" applyNumberFormat="1" applyFont="1" applyFill="1" applyBorder="1" applyAlignment="1" applyProtection="1">
      <alignment horizontal="left" vertical="center" wrapText="1"/>
      <protection locked="0"/>
    </xf>
    <xf numFmtId="181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181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9" fillId="4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0" fontId="11" fillId="4" borderId="1" xfId="27" applyFont="1" applyFill="1" applyBorder="1" applyAlignment="1" applyProtection="1">
      <alignment horizontal="left" vertical="center" wrapText="1"/>
      <protection locked="0"/>
    </xf>
    <xf numFmtId="0" fontId="11" fillId="4" borderId="1" xfId="27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left" vertical="center" wrapText="1"/>
      <protection locked="0"/>
    </xf>
    <xf numFmtId="179" fontId="11" fillId="4" borderId="21" xfId="5" applyNumberFormat="1" applyFont="1" applyFill="1" applyBorder="1" applyAlignment="1">
      <alignment horizontal="left" vertical="center" wrapText="1"/>
    </xf>
    <xf numFmtId="0" fontId="11" fillId="4" borderId="1" xfId="32" applyNumberFormat="1" applyFont="1" applyFill="1" applyBorder="1" applyAlignment="1" applyProtection="1">
      <alignment horizontal="center" vertical="center" wrapText="1"/>
      <protection locked="0"/>
    </xf>
    <xf numFmtId="49" fontId="11" fillId="4" borderId="1" xfId="32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3" applyNumberFormat="1" applyFont="1" applyFill="1" applyBorder="1" applyAlignment="1" applyProtection="1">
      <alignment horizontal="left" vertical="center" wrapText="1"/>
      <protection locked="0"/>
    </xf>
    <xf numFmtId="180" fontId="9" fillId="4" borderId="1" xfId="3" applyNumberFormat="1" applyFont="1" applyFill="1" applyBorder="1" applyAlignment="1" applyProtection="1">
      <alignment horizontal="left" vertical="center" wrapText="1"/>
      <protection locked="0"/>
    </xf>
    <xf numFmtId="181" fontId="9" fillId="4" borderId="1" xfId="3" applyNumberFormat="1" applyFont="1" applyFill="1" applyBorder="1" applyAlignment="1" applyProtection="1">
      <alignment horizontal="left" vertical="center" wrapText="1"/>
      <protection locked="0"/>
    </xf>
    <xf numFmtId="183" fontId="9" fillId="4" borderId="1" xfId="3" applyNumberFormat="1" applyFont="1" applyFill="1" applyBorder="1" applyAlignment="1" applyProtection="1">
      <alignment horizontal="left" vertical="center" wrapText="1"/>
      <protection locked="0"/>
    </xf>
    <xf numFmtId="0" fontId="9" fillId="4" borderId="1" xfId="27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3" applyFont="1" applyFill="1" applyBorder="1" applyAlignment="1" applyProtection="1">
      <alignment horizontal="left" vertical="center" wrapText="1"/>
      <protection locked="0"/>
    </xf>
    <xf numFmtId="180" fontId="31" fillId="4" borderId="1" xfId="3" applyNumberFormat="1" applyFont="1" applyFill="1" applyBorder="1" applyAlignment="1" applyProtection="1">
      <alignment horizontal="left" vertical="center" wrapText="1"/>
      <protection locked="0"/>
    </xf>
  </cellXfs>
  <cellStyles count="33">
    <cellStyle name="BOM_Level_1" xfId="11"/>
    <cellStyle name="BOM_Level_Below3" xfId="3"/>
    <cellStyle name="BOM_Level_Below3 3" xfId="32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3"/>
    <cellStyle name="常规 47" xfId="25"/>
    <cellStyle name="常规 5" xfId="26"/>
    <cellStyle name="常规 5 2" xfId="6"/>
    <cellStyle name="常规 50" xfId="24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69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wmf"/><Relationship Id="rId3" Type="http://schemas.openxmlformats.org/officeDocument/2006/relationships/image" Target="../media/image25.emf"/><Relationship Id="rId7" Type="http://schemas.openxmlformats.org/officeDocument/2006/relationships/image" Target="../media/image27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6" Type="http://schemas.openxmlformats.org/officeDocument/2006/relationships/image" Target="../media/image26.png"/><Relationship Id="rId11" Type="http://schemas.openxmlformats.org/officeDocument/2006/relationships/image" Target="../media/image29.emf"/><Relationship Id="rId5" Type="http://schemas.openxmlformats.org/officeDocument/2006/relationships/image" Target="../media/image17.emf"/><Relationship Id="rId10" Type="http://schemas.openxmlformats.org/officeDocument/2006/relationships/image" Target="../media/image8.emf"/><Relationship Id="rId4" Type="http://schemas.openxmlformats.org/officeDocument/2006/relationships/image" Target="../media/image6.png"/><Relationship Id="rId9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wmf"/><Relationship Id="rId13" Type="http://schemas.openxmlformats.org/officeDocument/2006/relationships/image" Target="../media/image42.wmf"/><Relationship Id="rId18" Type="http://schemas.openxmlformats.org/officeDocument/2006/relationships/image" Target="../media/image47.wmf"/><Relationship Id="rId26" Type="http://schemas.openxmlformats.org/officeDocument/2006/relationships/image" Target="../media/image55.wmf"/><Relationship Id="rId3" Type="http://schemas.openxmlformats.org/officeDocument/2006/relationships/image" Target="../media/image32.wmf"/><Relationship Id="rId21" Type="http://schemas.openxmlformats.org/officeDocument/2006/relationships/image" Target="../media/image50.wmf"/><Relationship Id="rId7" Type="http://schemas.openxmlformats.org/officeDocument/2006/relationships/image" Target="../media/image36.wmf"/><Relationship Id="rId12" Type="http://schemas.openxmlformats.org/officeDocument/2006/relationships/image" Target="../media/image41.wmf"/><Relationship Id="rId17" Type="http://schemas.openxmlformats.org/officeDocument/2006/relationships/image" Target="../media/image46.emf"/><Relationship Id="rId25" Type="http://schemas.openxmlformats.org/officeDocument/2006/relationships/image" Target="../media/image54.wmf"/><Relationship Id="rId2" Type="http://schemas.openxmlformats.org/officeDocument/2006/relationships/image" Target="../media/image31.emf"/><Relationship Id="rId16" Type="http://schemas.openxmlformats.org/officeDocument/2006/relationships/image" Target="../media/image45.emf"/><Relationship Id="rId20" Type="http://schemas.openxmlformats.org/officeDocument/2006/relationships/image" Target="../media/image49.emf"/><Relationship Id="rId1" Type="http://schemas.openxmlformats.org/officeDocument/2006/relationships/image" Target="../media/image30.emf"/><Relationship Id="rId6" Type="http://schemas.openxmlformats.org/officeDocument/2006/relationships/image" Target="../media/image35.wmf"/><Relationship Id="rId11" Type="http://schemas.openxmlformats.org/officeDocument/2006/relationships/image" Target="../media/image40.emf"/><Relationship Id="rId24" Type="http://schemas.openxmlformats.org/officeDocument/2006/relationships/image" Target="../media/image53.wmf"/><Relationship Id="rId5" Type="http://schemas.openxmlformats.org/officeDocument/2006/relationships/image" Target="../media/image34.wmf"/><Relationship Id="rId15" Type="http://schemas.openxmlformats.org/officeDocument/2006/relationships/image" Target="../media/image44.wmf"/><Relationship Id="rId23" Type="http://schemas.openxmlformats.org/officeDocument/2006/relationships/image" Target="../media/image52.wmf"/><Relationship Id="rId10" Type="http://schemas.openxmlformats.org/officeDocument/2006/relationships/image" Target="../media/image39.wmf"/><Relationship Id="rId19" Type="http://schemas.openxmlformats.org/officeDocument/2006/relationships/image" Target="../media/image48.emf"/><Relationship Id="rId4" Type="http://schemas.openxmlformats.org/officeDocument/2006/relationships/image" Target="../media/image33.wmf"/><Relationship Id="rId9" Type="http://schemas.openxmlformats.org/officeDocument/2006/relationships/image" Target="../media/image38.emf"/><Relationship Id="rId14" Type="http://schemas.openxmlformats.org/officeDocument/2006/relationships/image" Target="../media/image43.emf"/><Relationship Id="rId22" Type="http://schemas.openxmlformats.org/officeDocument/2006/relationships/image" Target="../media/image5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156323</xdr:colOff>
      <xdr:row>11</xdr:row>
      <xdr:rowOff>100293</xdr:rowOff>
    </xdr:from>
    <xdr:to>
      <xdr:col>6</xdr:col>
      <xdr:colOff>300323</xdr:colOff>
      <xdr:row>11</xdr:row>
      <xdr:rowOff>352293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5475" y="33731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12</xdr:row>
      <xdr:rowOff>56203</xdr:rowOff>
    </xdr:from>
    <xdr:to>
      <xdr:col>6</xdr:col>
      <xdr:colOff>261231</xdr:colOff>
      <xdr:row>12</xdr:row>
      <xdr:rowOff>308203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6105" y="3760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9285" y="50615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62086</xdr:colOff>
      <xdr:row>16</xdr:row>
      <xdr:rowOff>24873</xdr:rowOff>
    </xdr:from>
    <xdr:to>
      <xdr:col>6</xdr:col>
      <xdr:colOff>483524</xdr:colOff>
      <xdr:row>16</xdr:row>
      <xdr:rowOff>371475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0860" y="5454015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62086</xdr:colOff>
      <xdr:row>17</xdr:row>
      <xdr:rowOff>24873</xdr:rowOff>
    </xdr:from>
    <xdr:to>
      <xdr:col>6</xdr:col>
      <xdr:colOff>483524</xdr:colOff>
      <xdr:row>17</xdr:row>
      <xdr:rowOff>371475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0860" y="5885180"/>
          <a:ext cx="421640" cy="346710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19</xdr:row>
      <xdr:rowOff>62192</xdr:rowOff>
    </xdr:from>
    <xdr:to>
      <xdr:col>6</xdr:col>
      <xdr:colOff>334499</xdr:colOff>
      <xdr:row>19</xdr:row>
      <xdr:rowOff>314192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9130" y="67843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69215</xdr:colOff>
      <xdr:row>18</xdr:row>
      <xdr:rowOff>120015</xdr:rowOff>
    </xdr:from>
    <xdr:to>
      <xdr:col>6</xdr:col>
      <xdr:colOff>419100</xdr:colOff>
      <xdr:row>18</xdr:row>
      <xdr:rowOff>295275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 flipV="1">
          <a:off x="4348480" y="6411595"/>
          <a:ext cx="349885" cy="17526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20</xdr:row>
      <xdr:rowOff>38100</xdr:rowOff>
    </xdr:from>
    <xdr:to>
      <xdr:col>6</xdr:col>
      <xdr:colOff>407166</xdr:colOff>
      <xdr:row>20</xdr:row>
      <xdr:rowOff>361950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140" y="719201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21</xdr:row>
      <xdr:rowOff>47625</xdr:rowOff>
    </xdr:from>
    <xdr:to>
      <xdr:col>6</xdr:col>
      <xdr:colOff>416691</xdr:colOff>
      <xdr:row>21</xdr:row>
      <xdr:rowOff>371475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665" y="763270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7</xdr:row>
      <xdr:rowOff>66675</xdr:rowOff>
    </xdr:from>
    <xdr:to>
      <xdr:col>6</xdr:col>
      <xdr:colOff>258300</xdr:colOff>
      <xdr:row>7</xdr:row>
      <xdr:rowOff>318675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16154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66675</xdr:rowOff>
    </xdr:from>
    <xdr:to>
      <xdr:col>6</xdr:col>
      <xdr:colOff>258300</xdr:colOff>
      <xdr:row>9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4777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8</xdr:row>
      <xdr:rowOff>66675</xdr:rowOff>
    </xdr:from>
    <xdr:to>
      <xdr:col>6</xdr:col>
      <xdr:colOff>258300</xdr:colOff>
      <xdr:row>8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0466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10</xdr:row>
      <xdr:rowOff>66675</xdr:rowOff>
    </xdr:from>
    <xdr:to>
      <xdr:col>6</xdr:col>
      <xdr:colOff>258300</xdr:colOff>
      <xdr:row>10</xdr:row>
      <xdr:rowOff>318675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290893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13</xdr:row>
      <xdr:rowOff>66675</xdr:rowOff>
    </xdr:from>
    <xdr:to>
      <xdr:col>6</xdr:col>
      <xdr:colOff>258300</xdr:colOff>
      <xdr:row>13</xdr:row>
      <xdr:rowOff>318675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2024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14</xdr:row>
      <xdr:rowOff>66675</xdr:rowOff>
    </xdr:from>
    <xdr:to>
      <xdr:col>6</xdr:col>
      <xdr:colOff>258300</xdr:colOff>
      <xdr:row>14</xdr:row>
      <xdr:rowOff>318675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463359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25</xdr:row>
      <xdr:rowOff>66675</xdr:rowOff>
    </xdr:from>
    <xdr:to>
      <xdr:col>6</xdr:col>
      <xdr:colOff>258300</xdr:colOff>
      <xdr:row>25</xdr:row>
      <xdr:rowOff>318675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3565" y="937641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107315</xdr:colOff>
      <xdr:row>26</xdr:row>
      <xdr:rowOff>56515</xdr:rowOff>
    </xdr:from>
    <xdr:to>
      <xdr:col>6</xdr:col>
      <xdr:colOff>346075</xdr:colOff>
      <xdr:row>26</xdr:row>
      <xdr:rowOff>359410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6580" y="9797415"/>
          <a:ext cx="23876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30</xdr:row>
      <xdr:rowOff>36756</xdr:rowOff>
    </xdr:from>
    <xdr:to>
      <xdr:col>6</xdr:col>
      <xdr:colOff>312536</xdr:colOff>
      <xdr:row>30</xdr:row>
      <xdr:rowOff>288756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501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168536</xdr:colOff>
      <xdr:row>31</xdr:row>
      <xdr:rowOff>36756</xdr:rowOff>
    </xdr:from>
    <xdr:to>
      <xdr:col>6</xdr:col>
      <xdr:colOff>312536</xdr:colOff>
      <xdr:row>31</xdr:row>
      <xdr:rowOff>288756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540" y="119329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107190</xdr:colOff>
      <xdr:row>33</xdr:row>
      <xdr:rowOff>82616</xdr:rowOff>
    </xdr:from>
    <xdr:to>
      <xdr:col>6</xdr:col>
      <xdr:colOff>378869</xdr:colOff>
      <xdr:row>33</xdr:row>
      <xdr:rowOff>337704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1"/>
        <a:srcRect l="37368" t="59322" r="34088" b="25602"/>
        <a:stretch>
          <a:fillRect/>
        </a:stretch>
      </xdr:blipFill>
      <xdr:spPr>
        <a:xfrm flipH="1">
          <a:off x="4385945" y="12841605"/>
          <a:ext cx="271780" cy="25463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34</xdr:row>
      <xdr:rowOff>104775</xdr:rowOff>
    </xdr:from>
    <xdr:to>
      <xdr:col>6</xdr:col>
      <xdr:colOff>579120</xdr:colOff>
      <xdr:row>34</xdr:row>
      <xdr:rowOff>302895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V="1">
          <a:off x="4374515" y="13294995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117475</xdr:colOff>
      <xdr:row>35</xdr:row>
      <xdr:rowOff>22225</xdr:rowOff>
    </xdr:from>
    <xdr:to>
      <xdr:col>6</xdr:col>
      <xdr:colOff>374650</xdr:colOff>
      <xdr:row>35</xdr:row>
      <xdr:rowOff>311186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96740" y="13643610"/>
          <a:ext cx="257175" cy="28892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36</xdr:row>
      <xdr:rowOff>47625</xdr:rowOff>
    </xdr:from>
    <xdr:to>
      <xdr:col>6</xdr:col>
      <xdr:colOff>399415</xdr:colOff>
      <xdr:row>36</xdr:row>
      <xdr:rowOff>336586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22140" y="1410017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175933</xdr:colOff>
      <xdr:row>39</xdr:row>
      <xdr:rowOff>49306</xdr:rowOff>
    </xdr:from>
    <xdr:to>
      <xdr:col>6</xdr:col>
      <xdr:colOff>448235</xdr:colOff>
      <xdr:row>39</xdr:row>
      <xdr:rowOff>274513</xdr:rowOff>
    </xdr:to>
    <xdr:pic>
      <xdr:nvPicPr>
        <xdr:cNvPr id="45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539494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175933</xdr:colOff>
      <xdr:row>40</xdr:row>
      <xdr:rowOff>49306</xdr:rowOff>
    </xdr:from>
    <xdr:to>
      <xdr:col>6</xdr:col>
      <xdr:colOff>448235</xdr:colOff>
      <xdr:row>40</xdr:row>
      <xdr:rowOff>274513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5160" y="1582610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41</xdr:row>
      <xdr:rowOff>21167</xdr:rowOff>
    </xdr:from>
    <xdr:to>
      <xdr:col>6</xdr:col>
      <xdr:colOff>529167</xdr:colOff>
      <xdr:row>41</xdr:row>
      <xdr:rowOff>366391</xdr:rowOff>
    </xdr:to>
    <xdr:pic>
      <xdr:nvPicPr>
        <xdr:cNvPr id="47" name="图片 4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7220" y="16229330"/>
          <a:ext cx="38100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142178</xdr:colOff>
      <xdr:row>42</xdr:row>
      <xdr:rowOff>47625</xdr:rowOff>
    </xdr:from>
    <xdr:to>
      <xdr:col>6</xdr:col>
      <xdr:colOff>491836</xdr:colOff>
      <xdr:row>42</xdr:row>
      <xdr:rowOff>360822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20870" y="16687165"/>
          <a:ext cx="349885" cy="313055"/>
        </a:xfrm>
        <a:prstGeom prst="rect">
          <a:avLst/>
        </a:prstGeom>
      </xdr:spPr>
    </xdr:pic>
    <xdr:clientData/>
  </xdr:twoCellAnchor>
  <xdr:twoCellAnchor editAs="oneCell">
    <xdr:from>
      <xdr:col>6</xdr:col>
      <xdr:colOff>51956</xdr:colOff>
      <xdr:row>43</xdr:row>
      <xdr:rowOff>43295</xdr:rowOff>
    </xdr:from>
    <xdr:to>
      <xdr:col>6</xdr:col>
      <xdr:colOff>492646</xdr:colOff>
      <xdr:row>43</xdr:row>
      <xdr:rowOff>320155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6"/>
        <a:srcRect r="19218" b="51477"/>
        <a:stretch>
          <a:fillRect/>
        </a:stretch>
      </xdr:blipFill>
      <xdr:spPr>
        <a:xfrm>
          <a:off x="4330700" y="17113885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44</xdr:row>
      <xdr:rowOff>73660</xdr:rowOff>
    </xdr:from>
    <xdr:to>
      <xdr:col>6</xdr:col>
      <xdr:colOff>434975</xdr:colOff>
      <xdr:row>44</xdr:row>
      <xdr:rowOff>330835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33875" y="17652365"/>
          <a:ext cx="38036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31115</xdr:colOff>
      <xdr:row>46</xdr:row>
      <xdr:rowOff>136525</xdr:rowOff>
    </xdr:from>
    <xdr:to>
      <xdr:col>6</xdr:col>
      <xdr:colOff>487045</xdr:colOff>
      <xdr:row>46</xdr:row>
      <xdr:rowOff>240030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310380" y="18577560"/>
          <a:ext cx="455930" cy="103505"/>
        </a:xfrm>
        <a:prstGeom prst="rect">
          <a:avLst/>
        </a:prstGeom>
      </xdr:spPr>
    </xdr:pic>
    <xdr:clientData/>
  </xdr:twoCellAnchor>
  <xdr:twoCellAnchor>
    <xdr:from>
      <xdr:col>6</xdr:col>
      <xdr:colOff>43180</xdr:colOff>
      <xdr:row>47</xdr:row>
      <xdr:rowOff>109220</xdr:rowOff>
    </xdr:from>
    <xdr:to>
      <xdr:col>6</xdr:col>
      <xdr:colOff>450215</xdr:colOff>
      <xdr:row>47</xdr:row>
      <xdr:rowOff>328295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8981420"/>
          <a:ext cx="40703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48</xdr:row>
      <xdr:rowOff>27305</xdr:rowOff>
    </xdr:from>
    <xdr:to>
      <xdr:col>6</xdr:col>
      <xdr:colOff>474980</xdr:colOff>
      <xdr:row>48</xdr:row>
      <xdr:rowOff>360680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3240" y="19330670"/>
          <a:ext cx="42100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121920</xdr:colOff>
      <xdr:row>59</xdr:row>
      <xdr:rowOff>125095</xdr:rowOff>
    </xdr:from>
    <xdr:to>
      <xdr:col>6</xdr:col>
      <xdr:colOff>438150</xdr:colOff>
      <xdr:row>59</xdr:row>
      <xdr:rowOff>311785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03" t="8002" r="9386" b="9721"/>
        <a:stretch>
          <a:fillRect/>
        </a:stretch>
      </xdr:blipFill>
      <xdr:spPr>
        <a:xfrm rot="16200000">
          <a:off x="4465955" y="24106505"/>
          <a:ext cx="186690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113665</xdr:colOff>
      <xdr:row>51</xdr:row>
      <xdr:rowOff>27305</xdr:rowOff>
    </xdr:from>
    <xdr:to>
      <xdr:col>6</xdr:col>
      <xdr:colOff>377825</xdr:colOff>
      <xdr:row>51</xdr:row>
      <xdr:rowOff>351155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20624165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52</xdr:row>
      <xdr:rowOff>42545</xdr:rowOff>
    </xdr:from>
    <xdr:to>
      <xdr:col>6</xdr:col>
      <xdr:colOff>363220</xdr:colOff>
      <xdr:row>52</xdr:row>
      <xdr:rowOff>366395</xdr:rowOff>
    </xdr:to>
    <xdr:pic>
      <xdr:nvPicPr>
        <xdr:cNvPr id="19" name="图片 1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1070570"/>
          <a:ext cx="26416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188595</xdr:colOff>
      <xdr:row>53</xdr:row>
      <xdr:rowOff>72390</xdr:rowOff>
    </xdr:from>
    <xdr:to>
      <xdr:col>6</xdr:col>
      <xdr:colOff>332740</xdr:colOff>
      <xdr:row>53</xdr:row>
      <xdr:rowOff>324485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215315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218440</xdr:colOff>
      <xdr:row>54</xdr:row>
      <xdr:rowOff>86995</xdr:rowOff>
    </xdr:from>
    <xdr:to>
      <xdr:col>6</xdr:col>
      <xdr:colOff>362585</xdr:colOff>
      <xdr:row>54</xdr:row>
      <xdr:rowOff>339090</xdr:rowOff>
    </xdr:to>
    <xdr:pic>
      <xdr:nvPicPr>
        <xdr:cNvPr id="28" name="图片 27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7705" y="219773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61595</xdr:colOff>
      <xdr:row>60</xdr:row>
      <xdr:rowOff>86995</xdr:rowOff>
    </xdr:from>
    <xdr:to>
      <xdr:col>6</xdr:col>
      <xdr:colOff>452120</xdr:colOff>
      <xdr:row>60</xdr:row>
      <xdr:rowOff>395605</xdr:rowOff>
    </xdr:to>
    <xdr:pic>
      <xdr:nvPicPr>
        <xdr:cNvPr id="30" name="图片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860" y="24564340"/>
          <a:ext cx="39052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55</xdr:row>
      <xdr:rowOff>62865</xdr:rowOff>
    </xdr:from>
    <xdr:to>
      <xdr:col>6</xdr:col>
      <xdr:colOff>368300</xdr:colOff>
      <xdr:row>55</xdr:row>
      <xdr:rowOff>351826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91025" y="22384385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56</xdr:row>
      <xdr:rowOff>69215</xdr:rowOff>
    </xdr:from>
    <xdr:to>
      <xdr:col>6</xdr:col>
      <xdr:colOff>390525</xdr:colOff>
      <xdr:row>56</xdr:row>
      <xdr:rowOff>358176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13250" y="22821900"/>
          <a:ext cx="256540" cy="288925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57</xdr:row>
      <xdr:rowOff>71755</xdr:rowOff>
    </xdr:from>
    <xdr:to>
      <xdr:col>6</xdr:col>
      <xdr:colOff>370840</xdr:colOff>
      <xdr:row>57</xdr:row>
      <xdr:rowOff>297180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8325" y="2325560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58</xdr:row>
      <xdr:rowOff>87630</xdr:rowOff>
    </xdr:from>
    <xdr:to>
      <xdr:col>6</xdr:col>
      <xdr:colOff>348615</xdr:colOff>
      <xdr:row>58</xdr:row>
      <xdr:rowOff>313055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100" y="23702645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86846</xdr:colOff>
      <xdr:row>7</xdr:row>
      <xdr:rowOff>37540</xdr:rowOff>
    </xdr:from>
    <xdr:to>
      <xdr:col>6</xdr:col>
      <xdr:colOff>369794</xdr:colOff>
      <xdr:row>7</xdr:row>
      <xdr:rowOff>307627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1508760"/>
          <a:ext cx="283210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134470</xdr:colOff>
      <xdr:row>8</xdr:row>
      <xdr:rowOff>67234</xdr:rowOff>
    </xdr:from>
    <xdr:to>
      <xdr:col>6</xdr:col>
      <xdr:colOff>399228</xdr:colOff>
      <xdr:row>8</xdr:row>
      <xdr:rowOff>302558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3885" y="1969135"/>
          <a:ext cx="264795" cy="23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9</xdr:row>
      <xdr:rowOff>68581</xdr:rowOff>
    </xdr:from>
    <xdr:to>
      <xdr:col>6</xdr:col>
      <xdr:colOff>258300</xdr:colOff>
      <xdr:row>9</xdr:row>
      <xdr:rowOff>320581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24022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36819</xdr:colOff>
      <xdr:row>10</xdr:row>
      <xdr:rowOff>128661</xdr:rowOff>
    </xdr:from>
    <xdr:to>
      <xdr:col>6</xdr:col>
      <xdr:colOff>521234</xdr:colOff>
      <xdr:row>10</xdr:row>
      <xdr:rowOff>327069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V="1">
          <a:off x="4316095" y="2893060"/>
          <a:ext cx="484505" cy="19875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13</xdr:row>
      <xdr:rowOff>104775</xdr:rowOff>
    </xdr:from>
    <xdr:to>
      <xdr:col>6</xdr:col>
      <xdr:colOff>488315</xdr:colOff>
      <xdr:row>13</xdr:row>
      <xdr:rowOff>303183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V="1">
          <a:off x="4330700" y="4163060"/>
          <a:ext cx="437515" cy="198120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14</xdr:row>
      <xdr:rowOff>66675</xdr:rowOff>
    </xdr:from>
    <xdr:to>
      <xdr:col>6</xdr:col>
      <xdr:colOff>545107</xdr:colOff>
      <xdr:row>14</xdr:row>
      <xdr:rowOff>323850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32300" y="4556125"/>
          <a:ext cx="39243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15</xdr:row>
      <xdr:rowOff>47625</xdr:rowOff>
    </xdr:from>
    <xdr:to>
      <xdr:col>6</xdr:col>
      <xdr:colOff>428625</xdr:colOff>
      <xdr:row>15</xdr:row>
      <xdr:rowOff>361950</xdr:rowOff>
    </xdr:to>
    <xdr:pic>
      <xdr:nvPicPr>
        <xdr:cNvPr id="8" name="图片 44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3725" y="496824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70337</xdr:colOff>
      <xdr:row>16</xdr:row>
      <xdr:rowOff>32970</xdr:rowOff>
    </xdr:from>
    <xdr:to>
      <xdr:col>6</xdr:col>
      <xdr:colOff>511480</xdr:colOff>
      <xdr:row>16</xdr:row>
      <xdr:rowOff>344365</xdr:rowOff>
    </xdr:to>
    <xdr:pic>
      <xdr:nvPicPr>
        <xdr:cNvPr id="9" name="Picture 554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349750" y="5384165"/>
          <a:ext cx="44132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18</xdr:row>
      <xdr:rowOff>47625</xdr:rowOff>
    </xdr:from>
    <xdr:to>
      <xdr:col>6</xdr:col>
      <xdr:colOff>400050</xdr:colOff>
      <xdr:row>18</xdr:row>
      <xdr:rowOff>320675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56100" y="6261735"/>
          <a:ext cx="323850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51956</xdr:colOff>
      <xdr:row>19</xdr:row>
      <xdr:rowOff>43295</xdr:rowOff>
    </xdr:from>
    <xdr:to>
      <xdr:col>6</xdr:col>
      <xdr:colOff>492492</xdr:colOff>
      <xdr:row>19</xdr:row>
      <xdr:rowOff>320386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rcRect r="19218" b="51477"/>
        <a:stretch>
          <a:fillRect/>
        </a:stretch>
      </xdr:blipFill>
      <xdr:spPr>
        <a:xfrm>
          <a:off x="4331335" y="6663690"/>
          <a:ext cx="440690" cy="27686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20</xdr:row>
      <xdr:rowOff>66675</xdr:rowOff>
    </xdr:from>
    <xdr:to>
      <xdr:col>6</xdr:col>
      <xdr:colOff>258300</xdr:colOff>
      <xdr:row>20</xdr:row>
      <xdr:rowOff>318675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1183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21</xdr:row>
      <xdr:rowOff>66675</xdr:rowOff>
    </xdr:from>
    <xdr:to>
      <xdr:col>6</xdr:col>
      <xdr:colOff>258300</xdr:colOff>
      <xdr:row>21</xdr:row>
      <xdr:rowOff>318675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754951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74295</xdr:colOff>
      <xdr:row>22</xdr:row>
      <xdr:rowOff>55880</xdr:rowOff>
    </xdr:from>
    <xdr:to>
      <xdr:col>6</xdr:col>
      <xdr:colOff>617220</xdr:colOff>
      <xdr:row>22</xdr:row>
      <xdr:rowOff>263525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195" y="7969885"/>
          <a:ext cx="537210" cy="20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23</xdr:row>
      <xdr:rowOff>66675</xdr:rowOff>
    </xdr:from>
    <xdr:to>
      <xdr:col>6</xdr:col>
      <xdr:colOff>258300</xdr:colOff>
      <xdr:row>23</xdr:row>
      <xdr:rowOff>318675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841184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114300</xdr:colOff>
      <xdr:row>26</xdr:row>
      <xdr:rowOff>66675</xdr:rowOff>
    </xdr:from>
    <xdr:to>
      <xdr:col>6</xdr:col>
      <xdr:colOff>258300</xdr:colOff>
      <xdr:row>26</xdr:row>
      <xdr:rowOff>318675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4200" y="970534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6&#24231;&#26885;&#24635;&#25104;EBOM-20240423/A6&#24231;&#26885;&#24635;&#25104;&#24037;&#33402;BOM-202404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3.0平台A6骨架 EBOM"/>
      <sheetName val="底座模块化"/>
      <sheetName val="副驾驶员座椅总成首页"/>
      <sheetName val="副驾驶员座椅BOM-翻折，滑动"/>
    </sheetNames>
    <sheetDataSet>
      <sheetData sheetId="0"/>
      <sheetData sheetId="1"/>
      <sheetData sheetId="2">
        <row r="2">
          <cell r="N2" t="str">
            <v>标准化：</v>
          </cell>
        </row>
        <row r="4">
          <cell r="N4" t="str">
            <v>日期：</v>
          </cell>
        </row>
        <row r="8">
          <cell r="M8" t="str">
            <v>QAD</v>
          </cell>
          <cell r="N8" t="str">
            <v>零件号</v>
          </cell>
          <cell r="O8" t="str">
            <v>中文名称</v>
          </cell>
        </row>
        <row r="10">
          <cell r="N10" t="str">
            <v>SHT0016085</v>
          </cell>
          <cell r="O10" t="str">
            <v>主驾驶标配靠背总成</v>
          </cell>
        </row>
        <row r="11">
          <cell r="N11" t="str">
            <v>SHT0016086</v>
          </cell>
          <cell r="O11" t="str">
            <v>主驾驶高配靠背总成</v>
          </cell>
        </row>
        <row r="12">
          <cell r="M12" t="str">
            <v>SHT0016087</v>
          </cell>
          <cell r="N12" t="str">
            <v>SHT0016087</v>
          </cell>
          <cell r="O12" t="str">
            <v>主驾驶标配靠背面套总成</v>
          </cell>
        </row>
        <row r="13">
          <cell r="M13" t="str">
            <v>SHT0016088</v>
          </cell>
          <cell r="N13" t="str">
            <v>SHT0016088</v>
          </cell>
          <cell r="O13" t="str">
            <v>主驾驶高配靠背面套总成</v>
          </cell>
        </row>
        <row r="14">
          <cell r="M14" t="str">
            <v>SHT0016406</v>
          </cell>
          <cell r="N14" t="str">
            <v>SHT0016406</v>
          </cell>
          <cell r="O14" t="str">
            <v>靠背舒适性海绵</v>
          </cell>
        </row>
        <row r="15">
          <cell r="M15" t="str">
            <v>BEC0010321</v>
          </cell>
          <cell r="N15" t="str">
            <v>BEC0010321</v>
          </cell>
          <cell r="O15" t="str">
            <v>靠背加热垫总成</v>
          </cell>
        </row>
        <row r="16">
          <cell r="M16" t="str">
            <v>SHT0016089</v>
          </cell>
          <cell r="N16" t="str">
            <v>SHT0016089</v>
          </cell>
          <cell r="O16" t="str">
            <v>主驾标配靠背泡沫总成</v>
          </cell>
        </row>
        <row r="17">
          <cell r="M17" t="str">
            <v>SHT0016090</v>
          </cell>
          <cell r="N17" t="str">
            <v>SHT0016090</v>
          </cell>
          <cell r="O17" t="str">
            <v>主驾高配靠背泡沫总成</v>
          </cell>
        </row>
        <row r="18">
          <cell r="N18" t="str">
            <v>SHT0016091</v>
          </cell>
          <cell r="O18" t="str">
            <v>主驶标配靠背泡沫本体</v>
          </cell>
        </row>
        <row r="19">
          <cell r="N19" t="str">
            <v>SHT0016092</v>
          </cell>
          <cell r="O19" t="str">
            <v>主驾高配靠背泡沫本体</v>
          </cell>
        </row>
        <row r="20">
          <cell r="M20" t="str">
            <v>SHT0000800</v>
          </cell>
          <cell r="N20" t="str">
            <v>H4681010024A0</v>
          </cell>
          <cell r="O20" t="str">
            <v>安全带固定钣金</v>
          </cell>
        </row>
        <row r="21">
          <cell r="M21" t="str">
            <v>SHT0017197</v>
          </cell>
          <cell r="N21" t="str">
            <v>SHT0017197</v>
          </cell>
          <cell r="O21" t="str">
            <v>靠背左侧无纺布</v>
          </cell>
        </row>
        <row r="22">
          <cell r="M22" t="str">
            <v>SHT0017198</v>
          </cell>
          <cell r="N22" t="str">
            <v>SHT0017198</v>
          </cell>
          <cell r="O22" t="str">
            <v>靠背右侧无纺布</v>
          </cell>
        </row>
        <row r="23">
          <cell r="M23" t="str">
            <v>SHT0017215</v>
          </cell>
          <cell r="N23" t="str">
            <v>SHT0017215</v>
          </cell>
          <cell r="O23" t="str">
            <v>靠背下侧无纺布</v>
          </cell>
        </row>
        <row r="24">
          <cell r="M24" t="str">
            <v>SHT0016397</v>
          </cell>
          <cell r="N24" t="str">
            <v>SHT0016397</v>
          </cell>
          <cell r="O24" t="str">
            <v>刺毛条1</v>
          </cell>
        </row>
        <row r="25">
          <cell r="M25" t="str">
            <v>SHT0016398</v>
          </cell>
          <cell r="N25" t="str">
            <v>SHT0016398</v>
          </cell>
          <cell r="O25" t="str">
            <v>刺毛条2</v>
          </cell>
        </row>
        <row r="26">
          <cell r="M26" t="str">
            <v>SHT0016399</v>
          </cell>
          <cell r="N26" t="str">
            <v>SHT0016399</v>
          </cell>
          <cell r="O26" t="str">
            <v>刺毛条3</v>
          </cell>
        </row>
        <row r="27">
          <cell r="M27" t="str">
            <v>SHT0016400</v>
          </cell>
          <cell r="N27" t="str">
            <v>SHT0016400</v>
          </cell>
          <cell r="O27" t="str">
            <v>刺毛条4</v>
          </cell>
        </row>
        <row r="28">
          <cell r="M28" t="str">
            <v>SHT0016401</v>
          </cell>
          <cell r="N28" t="str">
            <v>SHT0016401</v>
          </cell>
          <cell r="O28" t="str">
            <v>刺毛条5</v>
          </cell>
        </row>
        <row r="29">
          <cell r="M29" t="str">
            <v>SHT0016403</v>
          </cell>
          <cell r="N29" t="str">
            <v>SHT0016403</v>
          </cell>
          <cell r="O29" t="str">
            <v>刺毛条6</v>
          </cell>
        </row>
        <row r="30">
          <cell r="M30" t="str">
            <v>SHT0016411</v>
          </cell>
          <cell r="N30" t="str">
            <v>SHT0016411</v>
          </cell>
          <cell r="O30" t="str">
            <v>刺毛条7</v>
          </cell>
        </row>
        <row r="31">
          <cell r="M31" t="str">
            <v>SHT0016412</v>
          </cell>
          <cell r="N31" t="str">
            <v>SHT0016412</v>
          </cell>
          <cell r="O31" t="str">
            <v>刺毛条8</v>
          </cell>
        </row>
        <row r="32">
          <cell r="M32" t="str">
            <v>SHT0016413</v>
          </cell>
          <cell r="N32" t="str">
            <v>SHT0016413</v>
          </cell>
          <cell r="O32" t="str">
            <v>刺毛条9</v>
          </cell>
        </row>
        <row r="33">
          <cell r="M33" t="str">
            <v>SHT0017220</v>
          </cell>
          <cell r="N33" t="str">
            <v>SHT0017220</v>
          </cell>
          <cell r="O33" t="str">
            <v>刺毛条10</v>
          </cell>
        </row>
        <row r="34">
          <cell r="M34" t="str">
            <v>SHT0000496</v>
          </cell>
          <cell r="N34" t="str">
            <v>H4681010096A0</v>
          </cell>
          <cell r="O34" t="str">
            <v>安全带外部罩壳固定卡片</v>
          </cell>
        </row>
        <row r="35">
          <cell r="M35" t="str">
            <v>BFA0000005</v>
          </cell>
          <cell r="N35" t="str">
            <v>H4681010095A0</v>
          </cell>
          <cell r="O35" t="str">
            <v>抽芯拉铆钉</v>
          </cell>
        </row>
        <row r="36">
          <cell r="M36" t="str">
            <v>SHT0016405</v>
          </cell>
          <cell r="N36" t="str">
            <v>SHT0016405</v>
          </cell>
          <cell r="O36" t="str">
            <v>靠背3D网格</v>
          </cell>
        </row>
        <row r="37">
          <cell r="N37" t="str">
            <v>BEC0010325</v>
          </cell>
          <cell r="O37" t="str">
            <v>靠背风扇装配总成</v>
          </cell>
        </row>
        <row r="38">
          <cell r="M38" t="str">
            <v>BEC0010323</v>
          </cell>
          <cell r="N38" t="str">
            <v>BEC0010323</v>
          </cell>
          <cell r="O38" t="str">
            <v>靠背风扇总成</v>
          </cell>
        </row>
        <row r="39">
          <cell r="N39" t="str">
            <v>SHT0014865</v>
          </cell>
          <cell r="O39" t="str">
            <v>双面胶带</v>
          </cell>
        </row>
        <row r="40">
          <cell r="M40" t="str">
            <v>BEC0010017</v>
          </cell>
          <cell r="N40" t="str">
            <v>BEC0010017</v>
          </cell>
          <cell r="O40" t="str">
            <v>风扇保护壳</v>
          </cell>
        </row>
        <row r="41">
          <cell r="M41" t="str">
            <v>SHT0016062</v>
          </cell>
          <cell r="N41" t="str">
            <v>SHT0016062</v>
          </cell>
          <cell r="O41" t="str">
            <v>主驾安全带总成</v>
          </cell>
        </row>
        <row r="42">
          <cell r="M42" t="str">
            <v>SHT0016622</v>
          </cell>
          <cell r="N42" t="str">
            <v>SHT0016622</v>
          </cell>
          <cell r="O42" t="str">
            <v>主驾安全带扣</v>
          </cell>
        </row>
        <row r="43">
          <cell r="M43" t="str">
            <v>SHT0000493</v>
          </cell>
          <cell r="N43" t="str">
            <v>H4681010091A0</v>
          </cell>
          <cell r="O43" t="str">
            <v>安全带外部罩壳</v>
          </cell>
        </row>
        <row r="44">
          <cell r="M44" t="str">
            <v>SHT0011788</v>
          </cell>
          <cell r="N44" t="str">
            <v>SHT0011788</v>
          </cell>
          <cell r="O44" t="str">
            <v>主驾驶靠背四气袋腰托总成</v>
          </cell>
        </row>
        <row r="45">
          <cell r="M45" t="str">
            <v>SHT0011360</v>
          </cell>
          <cell r="N45" t="str">
            <v>SHT0011360</v>
          </cell>
          <cell r="O45" t="str">
            <v>侧翼塑料支撑板</v>
          </cell>
        </row>
        <row r="46">
          <cell r="M46" t="str">
            <v>BFA0010014</v>
          </cell>
          <cell r="N46" t="str">
            <v>BFA0010014</v>
          </cell>
          <cell r="O46" t="str">
            <v>扶手锁止销</v>
          </cell>
        </row>
        <row r="47">
          <cell r="M47" t="str">
            <v>SHT0011330</v>
          </cell>
          <cell r="N47" t="str">
            <v>SHT0011330</v>
          </cell>
          <cell r="O47" t="str">
            <v>扶手外盖</v>
          </cell>
        </row>
        <row r="48">
          <cell r="M48" t="str">
            <v>SHT0011613</v>
          </cell>
          <cell r="N48" t="str">
            <v>SHT0011613</v>
          </cell>
          <cell r="O48" t="str">
            <v>右侧扶手本体总成</v>
          </cell>
        </row>
        <row r="49">
          <cell r="M49" t="str">
            <v>SHT0016093</v>
          </cell>
          <cell r="N49" t="str">
            <v>SHT0016093</v>
          </cell>
          <cell r="O49" t="str">
            <v>主驾驶靠背骨架装配总成</v>
          </cell>
        </row>
        <row r="50">
          <cell r="M50" t="str">
            <v>BFA0010019</v>
          </cell>
          <cell r="N50" t="str">
            <v>BFA0010019</v>
          </cell>
          <cell r="O50" t="str">
            <v>内六角花形低圆柱头螺钉</v>
          </cell>
        </row>
        <row r="51">
          <cell r="M51" t="str">
            <v>BEC0010281</v>
          </cell>
          <cell r="N51" t="str">
            <v>BEC0010281</v>
          </cell>
          <cell r="O51" t="str">
            <v>主驾安全带扣延长线束</v>
          </cell>
        </row>
        <row r="52">
          <cell r="M52" t="str">
            <v>BEC0010278</v>
          </cell>
          <cell r="N52" t="str">
            <v>BEC0010278</v>
          </cell>
          <cell r="O52" t="str">
            <v>标配加热通风系统线束总成</v>
          </cell>
        </row>
        <row r="53">
          <cell r="M53" t="str">
            <v>BEC0010024</v>
          </cell>
          <cell r="N53" t="str">
            <v>BEC0010024</v>
          </cell>
          <cell r="O53" t="str">
            <v>ECU总成</v>
          </cell>
        </row>
        <row r="54">
          <cell r="N54" t="str">
            <v>SHT0016175</v>
          </cell>
          <cell r="O54" t="str">
            <v>主驾驶标配坐垫装配分总成</v>
          </cell>
        </row>
        <row r="55">
          <cell r="N55" t="str">
            <v>SHT0016176</v>
          </cell>
          <cell r="O55" t="str">
            <v>主驾驶高配坐垫装配分总成</v>
          </cell>
        </row>
        <row r="56">
          <cell r="M56" t="str">
            <v>SHT0016177</v>
          </cell>
          <cell r="N56" t="str">
            <v>SHT0016177</v>
          </cell>
          <cell r="O56" t="str">
            <v>主驾驶标配坐垫面套总成</v>
          </cell>
        </row>
        <row r="57">
          <cell r="M57" t="str">
            <v>SHT0016178</v>
          </cell>
          <cell r="N57" t="str">
            <v>SHT0016178</v>
          </cell>
          <cell r="O57" t="str">
            <v>主驾驶高配坐垫面套总成</v>
          </cell>
        </row>
        <row r="58">
          <cell r="M58" t="str">
            <v>BEC0010322</v>
          </cell>
          <cell r="N58" t="str">
            <v>BEC0010322</v>
          </cell>
          <cell r="O58" t="str">
            <v>座垫加热垫总成</v>
          </cell>
        </row>
        <row r="59">
          <cell r="M59" t="str">
            <v>SHT0017208</v>
          </cell>
          <cell r="N59" t="str">
            <v>SHT0017208</v>
          </cell>
          <cell r="O59" t="str">
            <v>座垫舒适性海绵</v>
          </cell>
        </row>
        <row r="60">
          <cell r="M60" t="str">
            <v>SHT0016179</v>
          </cell>
          <cell r="N60" t="str">
            <v>SHT0016179</v>
          </cell>
          <cell r="O60" t="str">
            <v>主驾标配坐垫泡沫总成</v>
          </cell>
        </row>
        <row r="61">
          <cell r="M61" t="str">
            <v>SHT0016180</v>
          </cell>
          <cell r="N61" t="str">
            <v>SHT0016180</v>
          </cell>
          <cell r="O61" t="str">
            <v>主驾高配坐垫泡沫总成</v>
          </cell>
        </row>
        <row r="62">
          <cell r="N62" t="str">
            <v>SHT0016181</v>
          </cell>
          <cell r="O62" t="str">
            <v>主驾标配坐垫泡沫本体</v>
          </cell>
        </row>
        <row r="63">
          <cell r="N63" t="str">
            <v>SHT0016182</v>
          </cell>
          <cell r="O63" t="str">
            <v>主驾高配坐垫泡沫本体</v>
          </cell>
        </row>
        <row r="64">
          <cell r="M64" t="str">
            <v>SHT0016398</v>
          </cell>
          <cell r="N64" t="str">
            <v>SHT0016398</v>
          </cell>
          <cell r="O64" t="str">
            <v>刺毛条2</v>
          </cell>
        </row>
        <row r="65">
          <cell r="M65" t="str">
            <v>SHT0016399</v>
          </cell>
          <cell r="N65" t="str">
            <v>SHT0016399</v>
          </cell>
          <cell r="O65" t="str">
            <v>刺毛条3</v>
          </cell>
        </row>
        <row r="66">
          <cell r="M66" t="str">
            <v>SHT0016414</v>
          </cell>
          <cell r="N66" t="str">
            <v>SHT0016414</v>
          </cell>
          <cell r="O66" t="str">
            <v>坐垫3D网格</v>
          </cell>
        </row>
        <row r="67">
          <cell r="N67" t="str">
            <v>BEC0010326</v>
          </cell>
          <cell r="O67" t="str">
            <v>坐垫风扇装配总成</v>
          </cell>
        </row>
        <row r="68">
          <cell r="M68" t="str">
            <v>BEC0010324</v>
          </cell>
          <cell r="N68" t="str">
            <v>BEC0010324</v>
          </cell>
          <cell r="O68" t="str">
            <v>坐垫风扇</v>
          </cell>
        </row>
        <row r="69">
          <cell r="M69" t="str">
            <v>BEC0010017</v>
          </cell>
          <cell r="N69" t="str">
            <v>BEC0010017</v>
          </cell>
          <cell r="O69" t="str">
            <v>风扇保护壳</v>
          </cell>
        </row>
        <row r="70">
          <cell r="N70" t="str">
            <v>SHT0010036</v>
          </cell>
          <cell r="O70" t="str">
            <v>坐盆骨架总成</v>
          </cell>
        </row>
        <row r="71">
          <cell r="M71" t="str">
            <v>SHT0002451</v>
          </cell>
          <cell r="O71" t="str">
            <v>坐盆钣金电泳</v>
          </cell>
        </row>
        <row r="72">
          <cell r="M72" t="str">
            <v>SHT0010038</v>
          </cell>
          <cell r="N72" t="str">
            <v>SHT0010038</v>
          </cell>
          <cell r="O72" t="str">
            <v>坐盆钣金</v>
          </cell>
        </row>
        <row r="73">
          <cell r="M73" t="str">
            <v>SHT0010039</v>
          </cell>
          <cell r="N73" t="str">
            <v>SHT0010039</v>
          </cell>
          <cell r="O73" t="str">
            <v>延伸锁止钣金</v>
          </cell>
        </row>
        <row r="74">
          <cell r="M74" t="str">
            <v>SHT0010802</v>
          </cell>
          <cell r="N74" t="str">
            <v>SHT0010802</v>
          </cell>
          <cell r="O74" t="str">
            <v>延伸锁止钣金固定螺栓</v>
          </cell>
        </row>
        <row r="75">
          <cell r="M75" t="str">
            <v>BFA0000020</v>
          </cell>
          <cell r="N75" t="str">
            <v>BFA0000020</v>
          </cell>
          <cell r="O75" t="str">
            <v>大垫圈</v>
          </cell>
        </row>
        <row r="76">
          <cell r="M76" t="str">
            <v>BFA0010020</v>
          </cell>
          <cell r="N76" t="str">
            <v>BFA0010020</v>
          </cell>
          <cell r="O76" t="str">
            <v>全金属六角法兰面锁紧螺母</v>
          </cell>
        </row>
        <row r="77">
          <cell r="M77" t="str">
            <v>SHT0010354</v>
          </cell>
          <cell r="N77" t="str">
            <v>SHT0010354</v>
          </cell>
          <cell r="O77" t="str">
            <v>坐盆延伸手柄</v>
          </cell>
        </row>
        <row r="78">
          <cell r="M78" t="str">
            <v>SHT0016417</v>
          </cell>
          <cell r="N78" t="str">
            <v>SHT0016417</v>
          </cell>
          <cell r="O78" t="str">
            <v>底座模块化总成</v>
          </cell>
        </row>
        <row r="79">
          <cell r="N79" t="str">
            <v>SHT0011078</v>
          </cell>
          <cell r="O79" t="str">
            <v>驾驶员高配左侧罩壳分总成</v>
          </cell>
        </row>
        <row r="80">
          <cell r="M80" t="str">
            <v>SHT0010654</v>
          </cell>
          <cell r="N80" t="str">
            <v>SHT0010654</v>
          </cell>
          <cell r="O80" t="str">
            <v>驾驶员左侧罩壳</v>
          </cell>
        </row>
        <row r="81">
          <cell r="M81" t="str">
            <v>SHT0011011</v>
          </cell>
          <cell r="N81" t="str">
            <v>SHT0011011</v>
          </cell>
          <cell r="O81" t="str">
            <v>通风加热孔盖板</v>
          </cell>
        </row>
        <row r="82">
          <cell r="M82" t="str">
            <v>BEC0010012</v>
          </cell>
          <cell r="N82" t="str">
            <v>BEC0010012</v>
          </cell>
          <cell r="O82" t="str">
            <v>通风开关总成</v>
          </cell>
        </row>
        <row r="83">
          <cell r="M83" t="str">
            <v>BEC0010011</v>
          </cell>
          <cell r="N83" t="str">
            <v>BEC0010011</v>
          </cell>
          <cell r="O83" t="str">
            <v>加热开关总成</v>
          </cell>
        </row>
        <row r="84">
          <cell r="M84" t="str">
            <v>SHT0010655</v>
          </cell>
          <cell r="N84" t="str">
            <v>SHT0010655</v>
          </cell>
          <cell r="O84" t="str">
            <v>驾驶员右侧罩壳</v>
          </cell>
        </row>
        <row r="85">
          <cell r="M85" t="str">
            <v>BSP0010020</v>
          </cell>
          <cell r="N85" t="str">
            <v>BSP0010020</v>
          </cell>
          <cell r="O85" t="str">
            <v>罩壳弹簧卡子</v>
          </cell>
        </row>
        <row r="86">
          <cell r="M86" t="str">
            <v>SHT0010332</v>
          </cell>
          <cell r="N86" t="str">
            <v>SHT0010332</v>
          </cell>
          <cell r="O86" t="str">
            <v>驾驶员标配前罩壳</v>
          </cell>
        </row>
        <row r="87">
          <cell r="N87" t="str">
            <v>SHT0010908</v>
          </cell>
          <cell r="O87" t="str">
            <v>驾驶员靠背调节手柄总成</v>
          </cell>
        </row>
        <row r="88">
          <cell r="M88" t="str">
            <v>SHT0010658</v>
          </cell>
          <cell r="N88" t="str">
            <v>SHT0010658</v>
          </cell>
          <cell r="O88" t="str">
            <v>驾驶员靠背调节手柄</v>
          </cell>
        </row>
        <row r="89">
          <cell r="N89" t="str">
            <v>SHT0010659</v>
          </cell>
          <cell r="O89" t="str">
            <v>驾驶员靠背调节手柄本体</v>
          </cell>
        </row>
        <row r="90">
          <cell r="M90" t="str">
            <v>SHT0010356</v>
          </cell>
          <cell r="N90" t="str">
            <v>SHT0010356</v>
          </cell>
          <cell r="O90" t="str">
            <v>靠背调节手柄销轴</v>
          </cell>
        </row>
        <row r="91">
          <cell r="M91" t="str">
            <v>SHT0014850</v>
          </cell>
          <cell r="N91" t="str">
            <v>SHT0014850</v>
          </cell>
          <cell r="O91" t="str">
            <v>主驾驶移印标识</v>
          </cell>
        </row>
        <row r="92">
          <cell r="M92" t="str">
            <v>BSP0010026</v>
          </cell>
          <cell r="N92" t="str">
            <v>BSP0010026</v>
          </cell>
          <cell r="O92" t="str">
            <v>主驾驶靠背调节手柄卡接簧</v>
          </cell>
        </row>
        <row r="93">
          <cell r="M93" t="str">
            <v>SHT0010904</v>
          </cell>
          <cell r="N93" t="str">
            <v>SHT0010904</v>
          </cell>
          <cell r="O93" t="str">
            <v>主驾驶座椅高度调节机构总成</v>
          </cell>
        </row>
        <row r="94">
          <cell r="M94" t="str">
            <v>SHT0010907</v>
          </cell>
          <cell r="N94" t="str">
            <v>SHT0010907</v>
          </cell>
          <cell r="O94" t="str">
            <v>阻尼调节机构总成</v>
          </cell>
        </row>
        <row r="95">
          <cell r="M95" t="str">
            <v>BFA0000285</v>
          </cell>
          <cell r="N95" t="str">
            <v>BFA0000285</v>
          </cell>
          <cell r="O95" t="str">
            <v>开口挡圈</v>
          </cell>
        </row>
        <row r="96">
          <cell r="M96" t="str">
            <v>SHT0014571</v>
          </cell>
          <cell r="N96" t="str">
            <v>SHT0014571</v>
          </cell>
          <cell r="O96" t="str">
            <v>驾驶员六孔腰托开关总成</v>
          </cell>
        </row>
        <row r="97">
          <cell r="M97" t="str">
            <v>SHT0010874</v>
          </cell>
          <cell r="N97" t="str">
            <v>SHT0010874</v>
          </cell>
          <cell r="O97" t="str">
            <v>主驾驶速降开关按钮帽</v>
          </cell>
        </row>
        <row r="98">
          <cell r="M98" t="str">
            <v>BPC0010060</v>
          </cell>
          <cell r="N98" t="str">
            <v>BPC0010060</v>
          </cell>
          <cell r="O98" t="str">
            <v>座椅速升速降阀</v>
          </cell>
        </row>
        <row r="99">
          <cell r="M99" t="str">
            <v>BFA0010037</v>
          </cell>
          <cell r="N99" t="str">
            <v>BFA0010037</v>
          </cell>
          <cell r="O99" t="str">
            <v>内梅花盘头三角牙自攻螺钉</v>
          </cell>
        </row>
        <row r="100">
          <cell r="M100" t="str">
            <v>SHT0010465</v>
          </cell>
          <cell r="N100" t="str">
            <v>SHT0010465</v>
          </cell>
          <cell r="O100" t="str">
            <v>气管防护长弹簧</v>
          </cell>
        </row>
        <row r="101">
          <cell r="M101" t="str">
            <v>BFA0010038</v>
          </cell>
          <cell r="N101" t="str">
            <v>BFA0010038</v>
          </cell>
          <cell r="O101" t="str">
            <v>内梅花盘头自攻螺钉（尾端平头）</v>
          </cell>
        </row>
        <row r="102">
          <cell r="M102" t="str">
            <v>BFA0010019</v>
          </cell>
          <cell r="N102" t="str">
            <v>BFA0010019</v>
          </cell>
          <cell r="O102" t="str">
            <v>内六角花形低圆柱头螺钉</v>
          </cell>
        </row>
        <row r="103">
          <cell r="M103" t="str">
            <v>BFA0010089</v>
          </cell>
          <cell r="N103" t="str">
            <v>BFA0010089</v>
          </cell>
          <cell r="O103" t="str">
            <v>内六角花形盘头螺钉</v>
          </cell>
        </row>
        <row r="104">
          <cell r="M104" t="str">
            <v>BFA0000004</v>
          </cell>
          <cell r="N104" t="str">
            <v>BFA0000004</v>
          </cell>
          <cell r="O104" t="str">
            <v>扎带</v>
          </cell>
        </row>
        <row r="105">
          <cell r="M105" t="str">
            <v>BCL0010006</v>
          </cell>
          <cell r="N105" t="str">
            <v>BCL0010006</v>
          </cell>
          <cell r="O105" t="str">
            <v>气管卡扣（2新mm）</v>
          </cell>
        </row>
        <row r="106">
          <cell r="M106" t="str">
            <v>BCL0010013</v>
          </cell>
          <cell r="N106" t="str">
            <v>BCL0010013</v>
          </cell>
          <cell r="O106" t="str">
            <v>卡钣金扎带（背面）</v>
          </cell>
        </row>
        <row r="107">
          <cell r="M107" t="str">
            <v>BPC0000019</v>
          </cell>
          <cell r="N107" t="str">
            <v>BPC0000019</v>
          </cell>
          <cell r="O107" t="str">
            <v>气管防护管</v>
          </cell>
        </row>
        <row r="108">
          <cell r="M108" t="str">
            <v>SHT0011148</v>
          </cell>
          <cell r="N108" t="str">
            <v>SHT0011148</v>
          </cell>
          <cell r="O108" t="str">
            <v>靠背防护罩</v>
          </cell>
        </row>
        <row r="109">
          <cell r="M109" t="str">
            <v>SHT0011149</v>
          </cell>
          <cell r="N109" t="str">
            <v>SHT0011149</v>
          </cell>
          <cell r="O109" t="str">
            <v>坐垫防护罩</v>
          </cell>
        </row>
        <row r="110">
          <cell r="M110" t="str">
            <v>BPC0010299</v>
          </cell>
          <cell r="N110" t="str">
            <v>BPC0010299</v>
          </cell>
          <cell r="O110" t="str">
            <v>A6进气接头</v>
          </cell>
        </row>
        <row r="111">
          <cell r="M111" t="str">
            <v>SHT0002359</v>
          </cell>
          <cell r="N111" t="str">
            <v>Q351B16T15</v>
          </cell>
          <cell r="O111" t="str">
            <v>六角薄螺母</v>
          </cell>
        </row>
        <row r="112">
          <cell r="O112" t="str">
            <v>宽车主驾驶底部支架电泳总成</v>
          </cell>
        </row>
        <row r="113">
          <cell r="M113" t="str">
            <v>SHT0016014</v>
          </cell>
          <cell r="N113" t="str">
            <v>SHT0016014</v>
          </cell>
          <cell r="O113" t="str">
            <v>宽车主驾驶底部支架焊接总成</v>
          </cell>
        </row>
        <row r="114">
          <cell r="M114" t="str">
            <v>SHT0016147</v>
          </cell>
          <cell r="N114" t="str">
            <v>SHT0016147</v>
          </cell>
          <cell r="O114" t="str">
            <v>左侧钣金焊接分总成</v>
          </cell>
        </row>
        <row r="115">
          <cell r="M115" t="str">
            <v>SHT0016148</v>
          </cell>
          <cell r="N115" t="str">
            <v>SHT0016148</v>
          </cell>
          <cell r="O115" t="str">
            <v>宽车主驾驶左侧钣金</v>
          </cell>
        </row>
        <row r="116">
          <cell r="M116" t="str">
            <v>BFA0010062</v>
          </cell>
          <cell r="N116" t="str">
            <v>BFA0010062</v>
          </cell>
          <cell r="O116" t="str">
            <v>焊接方螺母</v>
          </cell>
        </row>
        <row r="117">
          <cell r="M117" t="str">
            <v>BFA0000087</v>
          </cell>
          <cell r="N117" t="str">
            <v>BFA0000087</v>
          </cell>
          <cell r="O117" t="str">
            <v>焊接方螺母</v>
          </cell>
        </row>
        <row r="118">
          <cell r="M118" t="str">
            <v>BFA0000316</v>
          </cell>
          <cell r="N118" t="str">
            <v>Q37106</v>
          </cell>
          <cell r="O118" t="str">
            <v>焊接方螺母</v>
          </cell>
        </row>
        <row r="119">
          <cell r="M119" t="str">
            <v>SHT0016149</v>
          </cell>
          <cell r="N119" t="str">
            <v>SHT0016149</v>
          </cell>
          <cell r="O119" t="str">
            <v>右侧钣金焊接分总成</v>
          </cell>
        </row>
        <row r="120">
          <cell r="M120" t="str">
            <v>SHT0016149</v>
          </cell>
          <cell r="N120" t="str">
            <v>SHT0016149</v>
          </cell>
          <cell r="O120" t="str">
            <v>宽车主驾驶右侧钣金</v>
          </cell>
        </row>
        <row r="121">
          <cell r="M121" t="str">
            <v>BFA0010062</v>
          </cell>
          <cell r="N121" t="str">
            <v>BFA0010062</v>
          </cell>
          <cell r="O121" t="str">
            <v>焊接方螺母</v>
          </cell>
        </row>
        <row r="122">
          <cell r="M122" t="str">
            <v>SHT0016145</v>
          </cell>
          <cell r="N122" t="str">
            <v>SHT0016145</v>
          </cell>
          <cell r="O122" t="str">
            <v>宽车主驾驶前侧钣金</v>
          </cell>
        </row>
        <row r="123">
          <cell r="M123" t="str">
            <v>SHT0016146</v>
          </cell>
          <cell r="N123" t="str">
            <v>SHT0016146</v>
          </cell>
          <cell r="O123" t="str">
            <v>宽车主驾驶后侧钣金</v>
          </cell>
        </row>
        <row r="124">
          <cell r="M124" t="str">
            <v>SHT0016151</v>
          </cell>
          <cell r="N124" t="str">
            <v>SHT0016151</v>
          </cell>
          <cell r="O124" t="str">
            <v>支撑轴套</v>
          </cell>
        </row>
        <row r="125">
          <cell r="O125" t="str">
            <v>中宽车主驾驶底部支架电泳总成</v>
          </cell>
        </row>
        <row r="126">
          <cell r="M126" t="str">
            <v>SHT0015987</v>
          </cell>
          <cell r="N126" t="str">
            <v>SHT0015987</v>
          </cell>
          <cell r="O126" t="str">
            <v>中宽车主驾驶底部支架焊接总成</v>
          </cell>
        </row>
        <row r="127">
          <cell r="M127" t="str">
            <v>SHT0016184</v>
          </cell>
          <cell r="N127" t="str">
            <v>SHT0016184</v>
          </cell>
          <cell r="O127" t="str">
            <v>支架左侧边板焊接分总成</v>
          </cell>
        </row>
        <row r="128">
          <cell r="M128" t="str">
            <v>BFA0010062</v>
          </cell>
          <cell r="N128" t="str">
            <v>BFA0010062</v>
          </cell>
          <cell r="O128" t="str">
            <v>焊接方螺母</v>
          </cell>
        </row>
        <row r="129">
          <cell r="M129" t="str">
            <v>SHT0016185</v>
          </cell>
          <cell r="N129" t="str">
            <v>SHT0016185</v>
          </cell>
          <cell r="O129" t="str">
            <v>中宽车主驾驶左侧钣金</v>
          </cell>
        </row>
        <row r="130">
          <cell r="M130" t="str">
            <v>SHT0016186</v>
          </cell>
          <cell r="N130" t="str">
            <v>SHT0016186</v>
          </cell>
          <cell r="O130" t="str">
            <v>支架右侧边板焊接分总成</v>
          </cell>
        </row>
        <row r="131">
          <cell r="M131" t="str">
            <v>BFA0010062</v>
          </cell>
          <cell r="N131" t="str">
            <v>BFA0010062</v>
          </cell>
          <cell r="O131" t="str">
            <v>焊接方螺母</v>
          </cell>
        </row>
        <row r="132">
          <cell r="M132" t="str">
            <v>SHT0016187</v>
          </cell>
          <cell r="N132" t="str">
            <v>SHT0016187</v>
          </cell>
          <cell r="O132" t="str">
            <v>中宽车主驾驶右侧钣金</v>
          </cell>
        </row>
        <row r="133">
          <cell r="M133" t="str">
            <v>SHT0016862</v>
          </cell>
          <cell r="N133" t="str">
            <v>SHT0016862</v>
          </cell>
          <cell r="O133" t="str">
            <v>进气接头支架</v>
          </cell>
        </row>
        <row r="134">
          <cell r="M134" t="str">
            <v>SHT0016188</v>
          </cell>
          <cell r="N134" t="str">
            <v>SHT0016188</v>
          </cell>
          <cell r="O134" t="str">
            <v>中宽车主驾驶前侧钣金</v>
          </cell>
        </row>
        <row r="135">
          <cell r="M135" t="str">
            <v>SHT0016189</v>
          </cell>
          <cell r="N135" t="str">
            <v>SHT0016189</v>
          </cell>
          <cell r="O135" t="str">
            <v>中宽车主驾驶后侧钣金</v>
          </cell>
        </row>
        <row r="136">
          <cell r="M136" t="str">
            <v>SHT0016190</v>
          </cell>
          <cell r="N136" t="str">
            <v>SHT0016190</v>
          </cell>
          <cell r="O136" t="str">
            <v>支撑轴套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topLeftCell="A4" zoomScaleNormal="100" workbookViewId="0">
      <selection activeCell="A8" sqref="A8"/>
    </sheetView>
  </sheetViews>
  <sheetFormatPr defaultColWidth="9" defaultRowHeight="13.5"/>
  <cols>
    <col min="1" max="16383" width="9" style="99"/>
  </cols>
  <sheetData>
    <row r="1" spans="1:16" ht="48" customHeight="1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69.9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69.95" customHeight="1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69.95" customHeight="1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6" spans="1:16" ht="45" customHeight="1">
      <c r="E6" s="105"/>
      <c r="F6" s="112" t="s">
        <v>2</v>
      </c>
      <c r="G6" s="112"/>
      <c r="H6" s="106"/>
      <c r="I6" s="108" t="s">
        <v>3</v>
      </c>
      <c r="J6" s="106"/>
    </row>
    <row r="7" spans="1:16" ht="45" customHeight="1">
      <c r="E7" s="105"/>
      <c r="F7" s="112" t="s">
        <v>4</v>
      </c>
      <c r="G7" s="112"/>
      <c r="H7" s="107"/>
      <c r="I7" s="107"/>
      <c r="J7" s="107"/>
    </row>
    <row r="8" spans="1:16" ht="45" customHeight="1">
      <c r="E8" s="105"/>
      <c r="F8" s="112" t="s">
        <v>5</v>
      </c>
      <c r="G8" s="112"/>
      <c r="H8" s="107"/>
      <c r="I8" s="107"/>
      <c r="J8" s="107"/>
    </row>
    <row r="9" spans="1:16" ht="45" customHeight="1">
      <c r="E9" s="105"/>
      <c r="F9" s="112" t="s">
        <v>6</v>
      </c>
      <c r="G9" s="112"/>
      <c r="H9" s="107"/>
      <c r="I9" s="107"/>
      <c r="J9" s="107"/>
      <c r="N9" s="109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view="pageBreakPreview" topLeftCell="A5" zoomScaleNormal="100" workbookViewId="0">
      <selection activeCell="E9" sqref="E9"/>
    </sheetView>
  </sheetViews>
  <sheetFormatPr defaultColWidth="8" defaultRowHeight="13.5"/>
  <cols>
    <col min="1" max="1" width="17.375" style="99" customWidth="1"/>
    <col min="2" max="2" width="9.125" style="99" customWidth="1"/>
    <col min="3" max="3" width="10.625" style="99" customWidth="1"/>
    <col min="4" max="4" width="84.875" style="99" customWidth="1"/>
    <col min="5" max="5" width="9.375" style="99" customWidth="1"/>
    <col min="6" max="6" width="7.375" style="99" customWidth="1"/>
    <col min="7" max="16384" width="8" style="99"/>
  </cols>
  <sheetData>
    <row r="1" spans="1:6" ht="22.5" customHeight="1">
      <c r="A1" s="113" t="s">
        <v>8</v>
      </c>
      <c r="B1" s="113"/>
      <c r="C1" s="113"/>
      <c r="D1" s="113"/>
      <c r="E1" s="113"/>
      <c r="F1" s="113"/>
    </row>
    <row r="2" spans="1:6">
      <c r="A2" s="113"/>
      <c r="B2" s="113"/>
      <c r="C2" s="113"/>
      <c r="D2" s="113"/>
      <c r="E2" s="113"/>
      <c r="F2" s="113"/>
    </row>
    <row r="3" spans="1:6" ht="26.25" customHeight="1">
      <c r="A3" s="100" t="s">
        <v>9</v>
      </c>
      <c r="B3" s="100" t="s">
        <v>10</v>
      </c>
      <c r="C3" s="100" t="s">
        <v>11</v>
      </c>
      <c r="D3" s="100" t="s">
        <v>12</v>
      </c>
      <c r="E3" s="100" t="s">
        <v>13</v>
      </c>
      <c r="F3" s="100" t="s">
        <v>14</v>
      </c>
    </row>
    <row r="4" spans="1:6" ht="36.950000000000003" customHeight="1">
      <c r="A4" s="101" t="s">
        <v>15</v>
      </c>
      <c r="B4" s="102" t="s">
        <v>16</v>
      </c>
      <c r="C4" s="103" t="s">
        <v>17</v>
      </c>
      <c r="D4" s="104" t="s">
        <v>18</v>
      </c>
      <c r="E4" s="102" t="s">
        <v>3</v>
      </c>
      <c r="F4" s="100"/>
    </row>
    <row r="5" spans="1:6" ht="36.950000000000003" customHeight="1">
      <c r="A5" s="101" t="s">
        <v>15</v>
      </c>
      <c r="B5" s="102" t="s">
        <v>19</v>
      </c>
      <c r="C5" s="103" t="s">
        <v>20</v>
      </c>
      <c r="D5" s="104" t="s">
        <v>21</v>
      </c>
      <c r="E5" s="102" t="s">
        <v>3</v>
      </c>
      <c r="F5" s="100"/>
    </row>
    <row r="6" spans="1:6" ht="36.950000000000003" customHeight="1">
      <c r="A6" s="101" t="s">
        <v>15</v>
      </c>
      <c r="B6" s="102" t="s">
        <v>22</v>
      </c>
      <c r="C6" s="103" t="s">
        <v>23</v>
      </c>
      <c r="D6" s="104" t="s">
        <v>24</v>
      </c>
      <c r="E6" s="102" t="s">
        <v>3</v>
      </c>
      <c r="F6" s="100"/>
    </row>
    <row r="7" spans="1:6" ht="48.95" customHeight="1">
      <c r="A7" s="101" t="s">
        <v>15</v>
      </c>
      <c r="B7" s="102" t="s">
        <v>25</v>
      </c>
      <c r="C7" s="103" t="s">
        <v>26</v>
      </c>
      <c r="D7" s="104" t="s">
        <v>27</v>
      </c>
      <c r="E7" s="102" t="s">
        <v>3</v>
      </c>
      <c r="F7" s="100"/>
    </row>
    <row r="8" spans="1:6" ht="22.5">
      <c r="A8" s="101" t="s">
        <v>15</v>
      </c>
      <c r="B8" s="102" t="s">
        <v>28</v>
      </c>
      <c r="C8" s="103" t="s">
        <v>29</v>
      </c>
      <c r="D8" s="104" t="s">
        <v>30</v>
      </c>
      <c r="E8" s="102" t="s">
        <v>3</v>
      </c>
      <c r="F8" s="100"/>
    </row>
    <row r="9" spans="1:6" ht="102.95" customHeight="1">
      <c r="A9" s="101" t="s">
        <v>15</v>
      </c>
      <c r="B9" s="102" t="s">
        <v>31</v>
      </c>
      <c r="C9" s="103" t="s">
        <v>32</v>
      </c>
      <c r="D9" s="104" t="s">
        <v>33</v>
      </c>
      <c r="E9" s="102" t="s">
        <v>3</v>
      </c>
      <c r="F9" s="100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61"/>
  <sheetViews>
    <sheetView showGridLines="0" tabSelected="1" topLeftCell="A46" zoomScaleNormal="100" zoomScaleSheetLayoutView="85" workbookViewId="0">
      <selection activeCell="N58" sqref="N58"/>
    </sheetView>
  </sheetViews>
  <sheetFormatPr defaultColWidth="9" defaultRowHeight="12"/>
  <cols>
    <col min="1" max="1" width="4.625" style="71" customWidth="1"/>
    <col min="2" max="3" width="10.625" style="71" customWidth="1"/>
    <col min="4" max="4" width="16.125" style="71" customWidth="1"/>
    <col min="5" max="5" width="14.625" style="71" customWidth="1"/>
    <col min="6" max="6" width="4.625" style="71" customWidth="1"/>
    <col min="7" max="7" width="7.625" style="71" customWidth="1"/>
    <col min="8" max="8" width="7.875" style="72" customWidth="1"/>
    <col min="9" max="9" width="9.625" style="72" customWidth="1"/>
    <col min="10" max="11" width="6.625" style="71" customWidth="1"/>
    <col min="12" max="12" width="9.375" style="175" customWidth="1"/>
    <col min="13" max="14" width="11.625" style="71" customWidth="1"/>
    <col min="15" max="15" width="15.625" style="179" customWidth="1"/>
    <col min="16" max="16" width="6.625" style="71" customWidth="1"/>
    <col min="17" max="17" width="7.625" style="71" customWidth="1"/>
    <col min="18" max="18" width="10.25" style="73" customWidth="1"/>
    <col min="19" max="19" width="18.375" style="71" customWidth="1"/>
    <col min="20" max="20" width="12.5" style="66" customWidth="1"/>
    <col min="21" max="16349" width="8.875" style="71"/>
    <col min="16350" max="16384" width="9" style="71"/>
  </cols>
  <sheetData>
    <row r="1" spans="1:20" s="67" customFormat="1" ht="17.25" customHeight="1">
      <c r="A1" s="127"/>
      <c r="B1" s="127"/>
      <c r="C1" s="125" t="s">
        <v>34</v>
      </c>
      <c r="D1" s="125"/>
      <c r="E1" s="125"/>
      <c r="F1" s="126"/>
      <c r="G1" s="125"/>
      <c r="H1" s="125"/>
      <c r="I1" s="125"/>
      <c r="J1" s="125"/>
      <c r="K1" s="125"/>
      <c r="L1" s="181"/>
      <c r="M1" s="114" t="s">
        <v>35</v>
      </c>
      <c r="N1" s="114"/>
      <c r="O1" s="114"/>
      <c r="P1" s="114"/>
      <c r="Q1" s="114" t="s">
        <v>36</v>
      </c>
      <c r="R1" s="115"/>
      <c r="S1" s="114"/>
      <c r="T1" s="97"/>
    </row>
    <row r="2" spans="1:20" s="67" customFormat="1" ht="17.25" customHeight="1">
      <c r="A2" s="127"/>
      <c r="B2" s="127"/>
      <c r="C2" s="125"/>
      <c r="D2" s="125"/>
      <c r="E2" s="125"/>
      <c r="F2" s="126"/>
      <c r="G2" s="125"/>
      <c r="H2" s="125"/>
      <c r="I2" s="125"/>
      <c r="J2" s="125"/>
      <c r="K2" s="125"/>
      <c r="L2" s="181"/>
      <c r="M2" s="114" t="s">
        <v>37</v>
      </c>
      <c r="N2" s="114"/>
      <c r="O2" s="114"/>
      <c r="P2" s="114"/>
      <c r="Q2" s="114" t="s">
        <v>38</v>
      </c>
      <c r="R2" s="115"/>
      <c r="S2" s="114"/>
      <c r="T2" s="97"/>
    </row>
    <row r="3" spans="1:20" s="67" customFormat="1" ht="17.25" customHeight="1">
      <c r="A3" s="127"/>
      <c r="B3" s="127"/>
      <c r="C3" s="125"/>
      <c r="D3" s="125"/>
      <c r="E3" s="125"/>
      <c r="F3" s="126"/>
      <c r="G3" s="125"/>
      <c r="H3" s="125"/>
      <c r="I3" s="125"/>
      <c r="J3" s="125"/>
      <c r="K3" s="125"/>
      <c r="L3" s="181"/>
      <c r="M3" s="114" t="s">
        <v>39</v>
      </c>
      <c r="N3" s="114"/>
      <c r="O3" s="114"/>
      <c r="P3" s="114"/>
      <c r="Q3" s="114" t="s">
        <v>31</v>
      </c>
      <c r="R3" s="115"/>
      <c r="S3" s="114"/>
      <c r="T3" s="97"/>
    </row>
    <row r="4" spans="1:20" s="67" customFormat="1" ht="20.100000000000001" customHeight="1">
      <c r="A4" s="127"/>
      <c r="B4" s="127"/>
      <c r="C4" s="125"/>
      <c r="D4" s="125"/>
      <c r="E4" s="125"/>
      <c r="F4" s="126"/>
      <c r="G4" s="125"/>
      <c r="H4" s="125"/>
      <c r="I4" s="125"/>
      <c r="J4" s="125"/>
      <c r="K4" s="125"/>
      <c r="L4" s="181"/>
      <c r="M4" s="114" t="s">
        <v>40</v>
      </c>
      <c r="N4" s="114"/>
      <c r="O4" s="114"/>
      <c r="P4" s="114"/>
      <c r="Q4" s="114" t="s">
        <v>41</v>
      </c>
      <c r="R4" s="115"/>
      <c r="S4" s="114"/>
      <c r="T4" s="97"/>
    </row>
    <row r="5" spans="1:20" s="67" customFormat="1" ht="20.100000000000001" customHeight="1">
      <c r="A5" s="116" t="s">
        <v>42</v>
      </c>
      <c r="B5" s="116"/>
      <c r="C5" s="116"/>
      <c r="D5" s="116"/>
      <c r="E5" s="116"/>
      <c r="F5" s="117" t="s">
        <v>43</v>
      </c>
      <c r="G5" s="116"/>
      <c r="H5" s="116"/>
      <c r="I5" s="116"/>
      <c r="J5" s="116"/>
      <c r="K5" s="116"/>
      <c r="L5" s="182"/>
      <c r="M5" s="114" t="s">
        <v>44</v>
      </c>
      <c r="N5" s="114"/>
      <c r="O5" s="114"/>
      <c r="P5" s="114"/>
      <c r="Q5" s="114" t="s">
        <v>32</v>
      </c>
      <c r="R5" s="115"/>
      <c r="S5" s="114"/>
      <c r="T5" s="97"/>
    </row>
    <row r="6" spans="1:20" s="68" customFormat="1" ht="15" customHeight="1">
      <c r="A6" s="118" t="s">
        <v>45</v>
      </c>
      <c r="B6" s="119" t="s">
        <v>46</v>
      </c>
      <c r="C6" s="119" t="s">
        <v>47</v>
      </c>
      <c r="D6" s="120" t="s">
        <v>48</v>
      </c>
      <c r="E6" s="120" t="s">
        <v>49</v>
      </c>
      <c r="F6" s="120" t="s">
        <v>50</v>
      </c>
      <c r="G6" s="120" t="s">
        <v>51</v>
      </c>
      <c r="H6" s="121" t="s">
        <v>52</v>
      </c>
      <c r="I6" s="121" t="s">
        <v>53</v>
      </c>
      <c r="J6" s="120" t="s">
        <v>54</v>
      </c>
      <c r="K6" s="122" t="s">
        <v>55</v>
      </c>
      <c r="L6" s="172" t="s">
        <v>361</v>
      </c>
      <c r="M6" s="122" t="s">
        <v>56</v>
      </c>
      <c r="N6" s="171" t="s">
        <v>362</v>
      </c>
      <c r="O6" s="176" t="s">
        <v>363</v>
      </c>
      <c r="P6" s="122" t="s">
        <v>57</v>
      </c>
      <c r="Q6" s="123" t="s">
        <v>58</v>
      </c>
      <c r="R6" s="124" t="s">
        <v>59</v>
      </c>
      <c r="S6" s="123" t="s">
        <v>14</v>
      </c>
      <c r="T6" s="98"/>
    </row>
    <row r="7" spans="1:20" s="26" customFormat="1" ht="15" customHeight="1">
      <c r="A7" s="118"/>
      <c r="B7" s="119"/>
      <c r="C7" s="119"/>
      <c r="D7" s="120"/>
      <c r="E7" s="120"/>
      <c r="F7" s="120"/>
      <c r="G7" s="120"/>
      <c r="H7" s="121"/>
      <c r="I7" s="121"/>
      <c r="J7" s="120"/>
      <c r="K7" s="122"/>
      <c r="L7" s="173"/>
      <c r="M7" s="122"/>
      <c r="N7" s="170"/>
      <c r="O7" s="177"/>
      <c r="P7" s="122"/>
      <c r="Q7" s="123"/>
      <c r="R7" s="124"/>
      <c r="S7" s="123"/>
      <c r="T7" s="65"/>
    </row>
    <row r="8" spans="1:20" s="26" customFormat="1" ht="33.950000000000003" customHeight="1">
      <c r="A8" s="29">
        <f t="shared" ref="A8:A13" si="0">ROW()-7</f>
        <v>1</v>
      </c>
      <c r="B8" s="35" t="s">
        <v>60</v>
      </c>
      <c r="C8" s="35" t="s">
        <v>60</v>
      </c>
      <c r="D8" s="31" t="s">
        <v>61</v>
      </c>
      <c r="E8" s="32" t="s">
        <v>62</v>
      </c>
      <c r="F8" s="33" t="s">
        <v>63</v>
      </c>
      <c r="G8" s="30"/>
      <c r="H8" s="40" t="s">
        <v>64</v>
      </c>
      <c r="I8" s="59" t="s">
        <v>64</v>
      </c>
      <c r="J8" s="40"/>
      <c r="K8" s="60" t="s">
        <v>65</v>
      </c>
      <c r="L8" s="174"/>
      <c r="M8" s="60"/>
      <c r="N8" s="60"/>
      <c r="O8" s="178"/>
      <c r="P8" s="29">
        <v>2</v>
      </c>
      <c r="Q8" s="29">
        <v>10000</v>
      </c>
      <c r="R8" s="82" t="s">
        <v>66</v>
      </c>
      <c r="S8" s="31" t="s">
        <v>67</v>
      </c>
    </row>
    <row r="9" spans="1:20" s="26" customFormat="1" ht="33.950000000000003" customHeight="1">
      <c r="A9" s="29">
        <f t="shared" si="0"/>
        <v>2</v>
      </c>
      <c r="B9" s="35" t="s">
        <v>68</v>
      </c>
      <c r="C9" s="35" t="s">
        <v>68</v>
      </c>
      <c r="D9" s="31" t="s">
        <v>69</v>
      </c>
      <c r="E9" s="32" t="s">
        <v>70</v>
      </c>
      <c r="F9" s="33" t="s">
        <v>63</v>
      </c>
      <c r="G9" s="30"/>
      <c r="H9" s="40" t="s">
        <v>64</v>
      </c>
      <c r="I9" s="59" t="s">
        <v>64</v>
      </c>
      <c r="J9" s="40"/>
      <c r="K9" s="60" t="s">
        <v>65</v>
      </c>
      <c r="L9" s="174"/>
      <c r="M9" s="60"/>
      <c r="N9" s="60"/>
      <c r="O9" s="178"/>
      <c r="P9" s="29">
        <v>1</v>
      </c>
      <c r="Q9" s="29">
        <v>10000</v>
      </c>
      <c r="R9" s="82" t="s">
        <v>66</v>
      </c>
      <c r="S9" s="31" t="s">
        <v>71</v>
      </c>
    </row>
    <row r="10" spans="1:20" s="26" customFormat="1" ht="33.950000000000003" customHeight="1">
      <c r="A10" s="29">
        <f t="shared" si="0"/>
        <v>3</v>
      </c>
      <c r="B10" s="35" t="s">
        <v>72</v>
      </c>
      <c r="C10" s="35" t="s">
        <v>72</v>
      </c>
      <c r="D10" s="31" t="s">
        <v>73</v>
      </c>
      <c r="E10" s="32" t="s">
        <v>70</v>
      </c>
      <c r="F10" s="33" t="s">
        <v>63</v>
      </c>
      <c r="G10" s="30"/>
      <c r="H10" s="40" t="s">
        <v>64</v>
      </c>
      <c r="I10" s="59" t="s">
        <v>64</v>
      </c>
      <c r="J10" s="40"/>
      <c r="K10" s="60" t="s">
        <v>65</v>
      </c>
      <c r="L10" s="174"/>
      <c r="M10" s="60"/>
      <c r="N10" s="60"/>
      <c r="O10" s="178"/>
      <c r="P10" s="29">
        <v>2</v>
      </c>
      <c r="Q10" s="29">
        <v>10000</v>
      </c>
      <c r="R10" s="82" t="s">
        <v>66</v>
      </c>
      <c r="S10" s="31" t="s">
        <v>74</v>
      </c>
    </row>
    <row r="11" spans="1:20" s="26" customFormat="1" ht="33.950000000000003" customHeight="1">
      <c r="A11" s="29">
        <f t="shared" si="0"/>
        <v>4</v>
      </c>
      <c r="B11" s="35" t="s">
        <v>75</v>
      </c>
      <c r="C11" s="35" t="s">
        <v>75</v>
      </c>
      <c r="D11" s="31" t="s">
        <v>76</v>
      </c>
      <c r="E11" s="32" t="s">
        <v>70</v>
      </c>
      <c r="F11" s="33" t="s">
        <v>63</v>
      </c>
      <c r="G11" s="30"/>
      <c r="H11" s="40" t="s">
        <v>64</v>
      </c>
      <c r="I11" s="59" t="s">
        <v>64</v>
      </c>
      <c r="J11" s="40"/>
      <c r="K11" s="60" t="s">
        <v>65</v>
      </c>
      <c r="L11" s="174"/>
      <c r="M11" s="60"/>
      <c r="N11" s="60"/>
      <c r="O11" s="178"/>
      <c r="P11" s="29">
        <v>2</v>
      </c>
      <c r="Q11" s="29">
        <v>10000</v>
      </c>
      <c r="R11" s="82" t="s">
        <v>66</v>
      </c>
      <c r="S11" s="31" t="s">
        <v>77</v>
      </c>
    </row>
    <row r="12" spans="1:20" s="26" customFormat="1" ht="33.950000000000003" customHeight="1">
      <c r="A12" s="29">
        <f t="shared" si="0"/>
        <v>5</v>
      </c>
      <c r="B12" s="30" t="s">
        <v>78</v>
      </c>
      <c r="C12" s="30" t="s">
        <v>78</v>
      </c>
      <c r="D12" s="31" t="s">
        <v>79</v>
      </c>
      <c r="E12" s="32" t="s">
        <v>80</v>
      </c>
      <c r="F12" s="33" t="s">
        <v>63</v>
      </c>
      <c r="G12" s="30"/>
      <c r="H12" s="74" t="s">
        <v>81</v>
      </c>
      <c r="I12" s="59" t="s">
        <v>82</v>
      </c>
      <c r="J12" s="40"/>
      <c r="K12" s="60" t="s">
        <v>65</v>
      </c>
      <c r="L12" s="174"/>
      <c r="M12" s="60"/>
      <c r="N12" s="60"/>
      <c r="O12" s="178"/>
      <c r="P12" s="29">
        <v>1</v>
      </c>
      <c r="Q12" s="29">
        <v>10000</v>
      </c>
      <c r="R12" s="82" t="s">
        <v>66</v>
      </c>
      <c r="S12" s="29"/>
    </row>
    <row r="13" spans="1:20" s="26" customFormat="1" ht="33.950000000000003" customHeight="1">
      <c r="A13" s="29">
        <f t="shared" si="0"/>
        <v>6</v>
      </c>
      <c r="B13" s="42" t="s">
        <v>83</v>
      </c>
      <c r="C13" s="30" t="s">
        <v>83</v>
      </c>
      <c r="D13" s="31" t="s">
        <v>84</v>
      </c>
      <c r="E13" s="59" t="s">
        <v>85</v>
      </c>
      <c r="F13" s="33" t="s">
        <v>63</v>
      </c>
      <c r="G13" s="40"/>
      <c r="H13" s="34" t="s">
        <v>86</v>
      </c>
      <c r="I13" s="59" t="s">
        <v>82</v>
      </c>
      <c r="J13" s="40"/>
      <c r="K13" s="60" t="s">
        <v>65</v>
      </c>
      <c r="L13" s="174">
        <v>30.09</v>
      </c>
      <c r="M13" s="60" t="s">
        <v>364</v>
      </c>
      <c r="N13" s="60" t="s">
        <v>365</v>
      </c>
      <c r="O13" s="178">
        <v>18968997678</v>
      </c>
      <c r="P13" s="29">
        <v>1</v>
      </c>
      <c r="Q13" s="29">
        <v>10000</v>
      </c>
      <c r="R13" s="82" t="s">
        <v>66</v>
      </c>
      <c r="S13" s="29"/>
    </row>
    <row r="14" spans="1:20" s="26" customFormat="1" ht="33.950000000000003" customHeight="1">
      <c r="A14" s="29">
        <f t="shared" ref="A14:A37" si="1">ROW()-7</f>
        <v>7</v>
      </c>
      <c r="B14" s="35" t="s">
        <v>87</v>
      </c>
      <c r="C14" s="35" t="s">
        <v>87</v>
      </c>
      <c r="D14" s="29" t="str">
        <f>VLOOKUP(B14,[5]驾驶员座椅EBOM!$M:$O,3,0)</f>
        <v>刺毛条8</v>
      </c>
      <c r="E14" s="32" t="s">
        <v>88</v>
      </c>
      <c r="F14" s="33" t="s">
        <v>63</v>
      </c>
      <c r="G14" s="30"/>
      <c r="H14" s="34" t="s">
        <v>88</v>
      </c>
      <c r="I14" s="75" t="s">
        <v>64</v>
      </c>
      <c r="J14" s="40"/>
      <c r="K14" s="60" t="s">
        <v>65</v>
      </c>
      <c r="L14" s="174"/>
      <c r="M14" s="60"/>
      <c r="N14" s="60"/>
      <c r="O14" s="178"/>
      <c r="P14" s="29">
        <v>1</v>
      </c>
      <c r="Q14" s="29">
        <v>10000</v>
      </c>
      <c r="R14" s="82" t="s">
        <v>66</v>
      </c>
      <c r="S14" s="31" t="s">
        <v>89</v>
      </c>
    </row>
    <row r="15" spans="1:20" s="26" customFormat="1" ht="33.950000000000003" customHeight="1">
      <c r="A15" s="29">
        <f t="shared" si="1"/>
        <v>8</v>
      </c>
      <c r="B15" s="35" t="s">
        <v>90</v>
      </c>
      <c r="C15" s="35" t="s">
        <v>90</v>
      </c>
      <c r="D15" s="29" t="str">
        <f>VLOOKUP(B15,[5]驾驶员座椅EBOM!$M:$O,3,0)</f>
        <v>刺毛条9</v>
      </c>
      <c r="E15" s="32" t="s">
        <v>88</v>
      </c>
      <c r="F15" s="33" t="s">
        <v>63</v>
      </c>
      <c r="G15" s="30"/>
      <c r="H15" s="34" t="s">
        <v>88</v>
      </c>
      <c r="I15" s="75" t="s">
        <v>64</v>
      </c>
      <c r="J15" s="40"/>
      <c r="K15" s="60" t="s">
        <v>65</v>
      </c>
      <c r="L15" s="174"/>
      <c r="M15" s="60"/>
      <c r="N15" s="60"/>
      <c r="O15" s="178"/>
      <c r="P15" s="29">
        <v>1</v>
      </c>
      <c r="Q15" s="29">
        <v>10000</v>
      </c>
      <c r="R15" s="82" t="s">
        <v>66</v>
      </c>
      <c r="S15" s="31" t="s">
        <v>91</v>
      </c>
    </row>
    <row r="16" spans="1:20" s="26" customFormat="1" ht="33.950000000000003" customHeight="1">
      <c r="A16" s="29">
        <f t="shared" si="1"/>
        <v>9</v>
      </c>
      <c r="B16" s="35" t="s">
        <v>92</v>
      </c>
      <c r="C16" s="35" t="s">
        <v>92</v>
      </c>
      <c r="D16" s="31" t="s">
        <v>93</v>
      </c>
      <c r="E16" s="32" t="s">
        <v>94</v>
      </c>
      <c r="F16" s="33" t="s">
        <v>63</v>
      </c>
      <c r="G16" s="30"/>
      <c r="H16" s="40" t="s">
        <v>81</v>
      </c>
      <c r="I16" s="59" t="s">
        <v>64</v>
      </c>
      <c r="J16" s="40"/>
      <c r="K16" s="60" t="s">
        <v>65</v>
      </c>
      <c r="L16" s="174"/>
      <c r="M16" s="60"/>
      <c r="N16" s="60"/>
      <c r="O16" s="178"/>
      <c r="P16" s="29">
        <v>1</v>
      </c>
      <c r="Q16" s="29">
        <v>10000</v>
      </c>
      <c r="R16" s="82" t="s">
        <v>66</v>
      </c>
      <c r="S16" s="29"/>
    </row>
    <row r="17" spans="1:19" s="26" customFormat="1" ht="33.950000000000003" customHeight="1">
      <c r="A17" s="29">
        <f t="shared" si="1"/>
        <v>10</v>
      </c>
      <c r="B17" s="35" t="s">
        <v>95</v>
      </c>
      <c r="C17" s="35" t="s">
        <v>95</v>
      </c>
      <c r="D17" s="43" t="s">
        <v>96</v>
      </c>
      <c r="E17" s="44" t="s">
        <v>97</v>
      </c>
      <c r="F17" s="33" t="s">
        <v>63</v>
      </c>
      <c r="G17" s="39"/>
      <c r="H17" s="45" t="s">
        <v>98</v>
      </c>
      <c r="I17" s="61" t="s">
        <v>99</v>
      </c>
      <c r="J17" s="40"/>
      <c r="K17" s="60" t="s">
        <v>65</v>
      </c>
      <c r="L17" s="174">
        <v>0.64</v>
      </c>
      <c r="M17" s="180" t="s">
        <v>379</v>
      </c>
      <c r="N17" s="60" t="s">
        <v>367</v>
      </c>
      <c r="O17" s="178">
        <v>13722606086</v>
      </c>
      <c r="P17" s="29">
        <v>4</v>
      </c>
      <c r="Q17" s="29">
        <v>10000</v>
      </c>
      <c r="R17" s="82" t="s">
        <v>66</v>
      </c>
      <c r="S17" s="29"/>
    </row>
    <row r="18" spans="1:19" s="26" customFormat="1" ht="33.950000000000003" customHeight="1">
      <c r="A18" s="29">
        <f t="shared" si="1"/>
        <v>11</v>
      </c>
      <c r="B18" s="35" t="s">
        <v>100</v>
      </c>
      <c r="C18" s="35" t="s">
        <v>100</v>
      </c>
      <c r="D18" s="43" t="s">
        <v>96</v>
      </c>
      <c r="E18" s="44" t="s">
        <v>97</v>
      </c>
      <c r="F18" s="33" t="s">
        <v>63</v>
      </c>
      <c r="G18" s="39"/>
      <c r="H18" s="45" t="s">
        <v>98</v>
      </c>
      <c r="I18" s="61" t="s">
        <v>101</v>
      </c>
      <c r="J18" s="40"/>
      <c r="K18" s="60" t="s">
        <v>65</v>
      </c>
      <c r="L18" s="174">
        <v>0.6</v>
      </c>
      <c r="M18" s="180" t="s">
        <v>381</v>
      </c>
      <c r="N18" s="60" t="s">
        <v>367</v>
      </c>
      <c r="O18" s="178">
        <v>13722606086</v>
      </c>
      <c r="P18" s="29">
        <v>3</v>
      </c>
      <c r="Q18" s="29">
        <v>10000</v>
      </c>
      <c r="R18" s="82" t="s">
        <v>66</v>
      </c>
      <c r="S18" s="29"/>
    </row>
    <row r="19" spans="1:19" s="26" customFormat="1" ht="33.950000000000003" customHeight="1">
      <c r="A19" s="29">
        <f t="shared" si="1"/>
        <v>12</v>
      </c>
      <c r="B19" s="35" t="s">
        <v>102</v>
      </c>
      <c r="C19" s="35" t="s">
        <v>102</v>
      </c>
      <c r="D19" s="26" t="s">
        <v>103</v>
      </c>
      <c r="E19" s="44"/>
      <c r="F19" s="33" t="s">
        <v>63</v>
      </c>
      <c r="G19" s="39"/>
      <c r="H19" s="45" t="s">
        <v>104</v>
      </c>
      <c r="I19" s="61" t="s">
        <v>104</v>
      </c>
      <c r="J19" s="40"/>
      <c r="K19" s="60" t="s">
        <v>65</v>
      </c>
      <c r="L19" s="174">
        <v>1.2</v>
      </c>
      <c r="M19" s="180" t="s">
        <v>380</v>
      </c>
      <c r="N19" s="60" t="s">
        <v>369</v>
      </c>
      <c r="O19" s="178" t="s">
        <v>370</v>
      </c>
      <c r="P19" s="29">
        <v>1</v>
      </c>
      <c r="Q19" s="29">
        <v>10000</v>
      </c>
      <c r="R19" s="82" t="s">
        <v>66</v>
      </c>
      <c r="S19" s="43" t="s">
        <v>105</v>
      </c>
    </row>
    <row r="20" spans="1:19" s="26" customFormat="1" ht="33.950000000000003" customHeight="1">
      <c r="A20" s="29">
        <f t="shared" si="1"/>
        <v>13</v>
      </c>
      <c r="B20" s="35" t="s">
        <v>106</v>
      </c>
      <c r="C20" s="35" t="s">
        <v>106</v>
      </c>
      <c r="D20" s="43" t="s">
        <v>107</v>
      </c>
      <c r="E20" s="44" t="s">
        <v>108</v>
      </c>
      <c r="F20" s="33" t="s">
        <v>63</v>
      </c>
      <c r="G20" s="39"/>
      <c r="H20" s="45" t="s">
        <v>86</v>
      </c>
      <c r="I20" s="61" t="s">
        <v>82</v>
      </c>
      <c r="J20" s="40"/>
      <c r="K20" s="60" t="s">
        <v>65</v>
      </c>
      <c r="L20" s="174">
        <v>30.09</v>
      </c>
      <c r="M20" s="60" t="s">
        <v>364</v>
      </c>
      <c r="N20" s="60" t="s">
        <v>365</v>
      </c>
      <c r="O20" s="178">
        <v>18968997678</v>
      </c>
      <c r="P20" s="29">
        <v>1</v>
      </c>
      <c r="Q20" s="29">
        <v>10000</v>
      </c>
      <c r="R20" s="82" t="s">
        <v>66</v>
      </c>
      <c r="S20" s="29"/>
    </row>
    <row r="21" spans="1:19" s="26" customFormat="1" ht="33.950000000000003" customHeight="1">
      <c r="A21" s="29">
        <f t="shared" si="1"/>
        <v>14</v>
      </c>
      <c r="B21" s="35" t="s">
        <v>109</v>
      </c>
      <c r="C21" s="35" t="s">
        <v>109</v>
      </c>
      <c r="D21" s="43" t="s">
        <v>110</v>
      </c>
      <c r="E21" s="44"/>
      <c r="F21" s="33" t="s">
        <v>63</v>
      </c>
      <c r="G21" s="40"/>
      <c r="H21" s="34" t="s">
        <v>111</v>
      </c>
      <c r="I21" s="59" t="s">
        <v>82</v>
      </c>
      <c r="J21" s="40"/>
      <c r="K21" s="60" t="s">
        <v>65</v>
      </c>
      <c r="L21" s="174"/>
      <c r="M21" s="60"/>
      <c r="N21" s="60"/>
      <c r="O21" s="178"/>
      <c r="P21" s="29">
        <v>1</v>
      </c>
      <c r="Q21" s="29">
        <v>10000</v>
      </c>
      <c r="R21" s="82" t="s">
        <v>112</v>
      </c>
      <c r="S21" s="29" t="s">
        <v>113</v>
      </c>
    </row>
    <row r="22" spans="1:19" s="26" customFormat="1" ht="33.950000000000003" customHeight="1">
      <c r="A22" s="29">
        <f t="shared" si="1"/>
        <v>15</v>
      </c>
      <c r="B22" s="35" t="s">
        <v>114</v>
      </c>
      <c r="C22" s="35" t="s">
        <v>114</v>
      </c>
      <c r="D22" s="43" t="s">
        <v>115</v>
      </c>
      <c r="E22" s="44"/>
      <c r="F22" s="33" t="s">
        <v>63</v>
      </c>
      <c r="G22" s="40"/>
      <c r="H22" s="34" t="s">
        <v>111</v>
      </c>
      <c r="I22" s="59" t="s">
        <v>82</v>
      </c>
      <c r="J22" s="40"/>
      <c r="K22" s="60" t="s">
        <v>65</v>
      </c>
      <c r="L22" s="174"/>
      <c r="M22" s="60"/>
      <c r="N22" s="60"/>
      <c r="O22" s="178"/>
      <c r="P22" s="29">
        <v>1</v>
      </c>
      <c r="Q22" s="29">
        <v>10000</v>
      </c>
      <c r="R22" s="82" t="s">
        <v>112</v>
      </c>
      <c r="S22" s="29" t="s">
        <v>113</v>
      </c>
    </row>
    <row r="23" spans="1:19" s="26" customFormat="1" ht="33.950000000000003" customHeight="1">
      <c r="A23" s="29">
        <f t="shared" si="1"/>
        <v>16</v>
      </c>
      <c r="B23" s="35" t="s">
        <v>116</v>
      </c>
      <c r="C23" s="35" t="s">
        <v>116</v>
      </c>
      <c r="D23" s="43" t="s">
        <v>117</v>
      </c>
      <c r="E23" s="44"/>
      <c r="F23" s="33" t="s">
        <v>63</v>
      </c>
      <c r="G23" s="39"/>
      <c r="H23" s="34" t="s">
        <v>118</v>
      </c>
      <c r="I23" s="61"/>
      <c r="J23" s="40"/>
      <c r="K23" s="60" t="s">
        <v>65</v>
      </c>
      <c r="L23" s="174"/>
      <c r="M23" s="60"/>
      <c r="N23" s="60"/>
      <c r="O23" s="178"/>
      <c r="P23" s="29">
        <v>1</v>
      </c>
      <c r="Q23" s="29">
        <v>10000</v>
      </c>
      <c r="R23" s="82" t="s">
        <v>66</v>
      </c>
      <c r="S23" s="29" t="s">
        <v>113</v>
      </c>
    </row>
    <row r="24" spans="1:19" s="26" customFormat="1" ht="33.950000000000003" customHeight="1">
      <c r="A24" s="29">
        <f t="shared" si="1"/>
        <v>17</v>
      </c>
      <c r="B24" s="35" t="s">
        <v>119</v>
      </c>
      <c r="C24" s="35" t="s">
        <v>119</v>
      </c>
      <c r="D24" s="43" t="s">
        <v>120</v>
      </c>
      <c r="E24" s="44"/>
      <c r="F24" s="33" t="s">
        <v>63</v>
      </c>
      <c r="G24" s="39"/>
      <c r="H24" s="34" t="s">
        <v>118</v>
      </c>
      <c r="I24" s="61"/>
      <c r="J24" s="40"/>
      <c r="K24" s="60" t="s">
        <v>65</v>
      </c>
      <c r="L24" s="174"/>
      <c r="M24" s="60"/>
      <c r="N24" s="60"/>
      <c r="O24" s="178"/>
      <c r="P24" s="29">
        <v>1</v>
      </c>
      <c r="Q24" s="29">
        <v>10000</v>
      </c>
      <c r="R24" s="82" t="s">
        <v>66</v>
      </c>
      <c r="S24" s="29" t="s">
        <v>113</v>
      </c>
    </row>
    <row r="25" spans="1:19" s="26" customFormat="1" ht="33.950000000000003" customHeight="1">
      <c r="A25" s="29">
        <f t="shared" si="1"/>
        <v>18</v>
      </c>
      <c r="B25" s="35" t="s">
        <v>121</v>
      </c>
      <c r="C25" s="35" t="s">
        <v>121</v>
      </c>
      <c r="D25" s="43" t="s">
        <v>122</v>
      </c>
      <c r="E25" s="44"/>
      <c r="F25" s="33" t="s">
        <v>63</v>
      </c>
      <c r="G25" s="39"/>
      <c r="H25" s="34" t="s">
        <v>118</v>
      </c>
      <c r="I25" s="61"/>
      <c r="J25" s="40"/>
      <c r="K25" s="60" t="s">
        <v>65</v>
      </c>
      <c r="L25" s="174"/>
      <c r="M25" s="60"/>
      <c r="N25" s="60"/>
      <c r="O25" s="178"/>
      <c r="P25" s="29">
        <v>1</v>
      </c>
      <c r="Q25" s="29">
        <v>10000</v>
      </c>
      <c r="R25" s="82" t="s">
        <v>66</v>
      </c>
      <c r="S25" s="29" t="s">
        <v>113</v>
      </c>
    </row>
    <row r="26" spans="1:19" s="26" customFormat="1" ht="33.950000000000003" customHeight="1">
      <c r="A26" s="29">
        <f t="shared" si="1"/>
        <v>19</v>
      </c>
      <c r="B26" s="35" t="s">
        <v>123</v>
      </c>
      <c r="C26" s="35" t="s">
        <v>123</v>
      </c>
      <c r="D26" s="43" t="s">
        <v>124</v>
      </c>
      <c r="E26" s="44"/>
      <c r="F26" s="33" t="s">
        <v>63</v>
      </c>
      <c r="G26" s="30"/>
      <c r="H26" s="75" t="s">
        <v>64</v>
      </c>
      <c r="I26" s="75" t="s">
        <v>64</v>
      </c>
      <c r="J26" s="40"/>
      <c r="K26" s="60" t="s">
        <v>65</v>
      </c>
      <c r="L26" s="174"/>
      <c r="M26" s="60"/>
      <c r="N26" s="60"/>
      <c r="O26" s="178"/>
      <c r="P26" s="29">
        <v>1</v>
      </c>
      <c r="Q26" s="29">
        <v>10000</v>
      </c>
      <c r="R26" s="82" t="s">
        <v>66</v>
      </c>
      <c r="S26" s="29" t="s">
        <v>113</v>
      </c>
    </row>
    <row r="27" spans="1:19" s="26" customFormat="1" ht="33.950000000000003" customHeight="1">
      <c r="A27" s="29">
        <f t="shared" si="1"/>
        <v>20</v>
      </c>
      <c r="B27" s="35" t="s">
        <v>125</v>
      </c>
      <c r="C27" s="35" t="s">
        <v>125</v>
      </c>
      <c r="D27" s="43" t="s">
        <v>126</v>
      </c>
      <c r="E27" s="44"/>
      <c r="F27" s="33" t="s">
        <v>63</v>
      </c>
      <c r="G27" s="39"/>
      <c r="H27" s="45" t="s">
        <v>127</v>
      </c>
      <c r="I27" s="61" t="s">
        <v>82</v>
      </c>
      <c r="J27" s="40"/>
      <c r="K27" s="60" t="s">
        <v>65</v>
      </c>
      <c r="L27" s="174">
        <v>47.31</v>
      </c>
      <c r="M27" s="60" t="s">
        <v>382</v>
      </c>
      <c r="N27" s="60" t="s">
        <v>371</v>
      </c>
      <c r="O27" s="178">
        <v>18686630220</v>
      </c>
      <c r="P27" s="29">
        <v>1</v>
      </c>
      <c r="Q27" s="29">
        <v>10000</v>
      </c>
      <c r="R27" s="82" t="s">
        <v>128</v>
      </c>
      <c r="S27" s="29" t="s">
        <v>113</v>
      </c>
    </row>
    <row r="28" spans="1:19" s="26" customFormat="1" ht="33.950000000000003" customHeight="1">
      <c r="A28" s="29">
        <f t="shared" si="1"/>
        <v>21</v>
      </c>
      <c r="B28" s="35" t="s">
        <v>129</v>
      </c>
      <c r="C28" s="35" t="s">
        <v>129</v>
      </c>
      <c r="D28" s="43" t="s">
        <v>130</v>
      </c>
      <c r="E28" s="44" t="s">
        <v>131</v>
      </c>
      <c r="F28" s="33" t="s">
        <v>63</v>
      </c>
      <c r="G28" s="39"/>
      <c r="H28" s="34" t="s">
        <v>86</v>
      </c>
      <c r="I28" s="59" t="s">
        <v>82</v>
      </c>
      <c r="J28" s="40"/>
      <c r="K28" s="60" t="s">
        <v>65</v>
      </c>
      <c r="L28" s="174">
        <v>9.73</v>
      </c>
      <c r="M28" s="60" t="s">
        <v>364</v>
      </c>
      <c r="N28" s="60" t="s">
        <v>365</v>
      </c>
      <c r="O28" s="178">
        <v>18968997678</v>
      </c>
      <c r="P28" s="29">
        <v>1</v>
      </c>
      <c r="Q28" s="29">
        <v>10000</v>
      </c>
      <c r="R28" s="82" t="s">
        <v>66</v>
      </c>
      <c r="S28" s="29" t="s">
        <v>113</v>
      </c>
    </row>
    <row r="29" spans="1:19" s="26" customFormat="1" ht="33.950000000000003" customHeight="1">
      <c r="A29" s="29">
        <f t="shared" si="1"/>
        <v>22</v>
      </c>
      <c r="B29" s="35" t="s">
        <v>132</v>
      </c>
      <c r="C29" s="35" t="s">
        <v>132</v>
      </c>
      <c r="D29" s="43" t="s">
        <v>133</v>
      </c>
      <c r="E29" s="44"/>
      <c r="F29" s="33" t="s">
        <v>63</v>
      </c>
      <c r="G29" s="39"/>
      <c r="H29" s="45" t="s">
        <v>134</v>
      </c>
      <c r="I29" s="61" t="s">
        <v>82</v>
      </c>
      <c r="J29" s="40"/>
      <c r="K29" s="60" t="s">
        <v>65</v>
      </c>
      <c r="L29" s="174">
        <v>10</v>
      </c>
      <c r="M29" s="60" t="s">
        <v>383</v>
      </c>
      <c r="N29" s="60" t="s">
        <v>372</v>
      </c>
      <c r="O29" s="178">
        <v>13920684725</v>
      </c>
      <c r="P29" s="29">
        <v>1</v>
      </c>
      <c r="Q29" s="29">
        <v>10000</v>
      </c>
      <c r="R29" s="82" t="s">
        <v>128</v>
      </c>
      <c r="S29" s="29" t="s">
        <v>113</v>
      </c>
    </row>
    <row r="30" spans="1:19" s="26" customFormat="1" ht="33.950000000000003" customHeight="1">
      <c r="A30" s="29">
        <f t="shared" si="1"/>
        <v>23</v>
      </c>
      <c r="B30" s="35" t="s">
        <v>135</v>
      </c>
      <c r="C30" s="35" t="s">
        <v>135</v>
      </c>
      <c r="D30" s="43" t="s">
        <v>136</v>
      </c>
      <c r="E30" s="44"/>
      <c r="F30" s="33" t="s">
        <v>63</v>
      </c>
      <c r="G30" s="39"/>
      <c r="H30" s="34" t="s">
        <v>134</v>
      </c>
      <c r="I30" s="59" t="s">
        <v>82</v>
      </c>
      <c r="J30" s="40"/>
      <c r="K30" s="60" t="s">
        <v>65</v>
      </c>
      <c r="L30" s="174">
        <v>49</v>
      </c>
      <c r="M30" s="60" t="s">
        <v>383</v>
      </c>
      <c r="N30" s="60" t="s">
        <v>372</v>
      </c>
      <c r="O30" s="178">
        <v>13920684725</v>
      </c>
      <c r="P30" s="29">
        <v>1</v>
      </c>
      <c r="Q30" s="29">
        <v>10000</v>
      </c>
      <c r="R30" s="82" t="s">
        <v>128</v>
      </c>
      <c r="S30" s="29" t="s">
        <v>113</v>
      </c>
    </row>
    <row r="31" spans="1:19" s="26" customFormat="1" ht="33.950000000000003" customHeight="1">
      <c r="A31" s="29">
        <f t="shared" si="1"/>
        <v>24</v>
      </c>
      <c r="B31" s="35" t="s">
        <v>137</v>
      </c>
      <c r="C31" s="35" t="s">
        <v>137</v>
      </c>
      <c r="D31" s="43" t="s">
        <v>138</v>
      </c>
      <c r="E31" s="44"/>
      <c r="F31" s="33" t="s">
        <v>63</v>
      </c>
      <c r="G31" s="40"/>
      <c r="H31" s="34" t="s">
        <v>111</v>
      </c>
      <c r="I31" s="59" t="s">
        <v>82</v>
      </c>
      <c r="J31" s="40"/>
      <c r="K31" s="60" t="s">
        <v>65</v>
      </c>
      <c r="L31" s="174"/>
      <c r="M31" s="60"/>
      <c r="N31" s="60"/>
      <c r="O31" s="178"/>
      <c r="P31" s="29">
        <v>1</v>
      </c>
      <c r="Q31" s="29">
        <v>10000</v>
      </c>
      <c r="R31" s="82" t="s">
        <v>112</v>
      </c>
      <c r="S31" s="29" t="s">
        <v>113</v>
      </c>
    </row>
    <row r="32" spans="1:19" s="26" customFormat="1" ht="33.950000000000003" customHeight="1">
      <c r="A32" s="29">
        <f t="shared" si="1"/>
        <v>25</v>
      </c>
      <c r="B32" s="35" t="s">
        <v>139</v>
      </c>
      <c r="C32" s="35" t="s">
        <v>139</v>
      </c>
      <c r="D32" s="43" t="s">
        <v>140</v>
      </c>
      <c r="E32" s="44"/>
      <c r="F32" s="33" t="s">
        <v>63</v>
      </c>
      <c r="G32" s="40"/>
      <c r="H32" s="34" t="s">
        <v>111</v>
      </c>
      <c r="I32" s="59" t="s">
        <v>82</v>
      </c>
      <c r="J32" s="40"/>
      <c r="K32" s="60" t="s">
        <v>65</v>
      </c>
      <c r="L32" s="174"/>
      <c r="M32" s="60"/>
      <c r="N32" s="60"/>
      <c r="O32" s="178"/>
      <c r="P32" s="29">
        <v>1</v>
      </c>
      <c r="Q32" s="29">
        <v>10000</v>
      </c>
      <c r="R32" s="82" t="s">
        <v>112</v>
      </c>
      <c r="S32" s="29" t="s">
        <v>113</v>
      </c>
    </row>
    <row r="33" spans="1:20" s="26" customFormat="1" ht="33.950000000000003" customHeight="1">
      <c r="A33" s="29">
        <f t="shared" si="1"/>
        <v>26</v>
      </c>
      <c r="B33" s="35" t="s">
        <v>141</v>
      </c>
      <c r="C33" s="35" t="s">
        <v>141</v>
      </c>
      <c r="D33" s="43" t="s">
        <v>142</v>
      </c>
      <c r="E33" s="44"/>
      <c r="F33" s="33" t="s">
        <v>63</v>
      </c>
      <c r="G33" s="39"/>
      <c r="H33" s="34" t="s">
        <v>134</v>
      </c>
      <c r="I33" s="59" t="s">
        <v>82</v>
      </c>
      <c r="J33" s="40"/>
      <c r="K33" s="60" t="s">
        <v>65</v>
      </c>
      <c r="L33" s="174">
        <v>67.19</v>
      </c>
      <c r="M33" s="60" t="s">
        <v>382</v>
      </c>
      <c r="N33" s="60" t="s">
        <v>371</v>
      </c>
      <c r="O33" s="178">
        <v>18686630220</v>
      </c>
      <c r="P33" s="29">
        <v>1</v>
      </c>
      <c r="Q33" s="29">
        <v>10000</v>
      </c>
      <c r="R33" s="82" t="s">
        <v>128</v>
      </c>
      <c r="S33" s="29" t="s">
        <v>113</v>
      </c>
    </row>
    <row r="34" spans="1:20" s="26" customFormat="1" ht="33.950000000000003" customHeight="1">
      <c r="A34" s="29">
        <f t="shared" si="1"/>
        <v>27</v>
      </c>
      <c r="B34" s="35" t="s">
        <v>143</v>
      </c>
      <c r="C34" s="35" t="s">
        <v>144</v>
      </c>
      <c r="D34" s="43" t="s">
        <v>145</v>
      </c>
      <c r="E34" s="44"/>
      <c r="F34" s="33" t="s">
        <v>63</v>
      </c>
      <c r="G34" s="40"/>
      <c r="H34" s="45" t="s">
        <v>146</v>
      </c>
      <c r="I34" s="61"/>
      <c r="J34" s="40"/>
      <c r="K34" s="60" t="s">
        <v>65</v>
      </c>
      <c r="L34" s="174">
        <v>0.193</v>
      </c>
      <c r="M34" s="60" t="s">
        <v>373</v>
      </c>
      <c r="N34" s="60" t="s">
        <v>374</v>
      </c>
      <c r="O34" s="178">
        <v>13276225653</v>
      </c>
      <c r="P34" s="29">
        <v>1</v>
      </c>
      <c r="Q34" s="29">
        <v>10000</v>
      </c>
      <c r="R34" s="82" t="s">
        <v>128</v>
      </c>
      <c r="S34" s="29" t="s">
        <v>147</v>
      </c>
    </row>
    <row r="35" spans="1:20" s="26" customFormat="1" ht="33.950000000000003" customHeight="1">
      <c r="A35" s="29">
        <f t="shared" si="1"/>
        <v>28</v>
      </c>
      <c r="B35" s="35" t="s">
        <v>148</v>
      </c>
      <c r="C35" s="35" t="s">
        <v>148</v>
      </c>
      <c r="D35" s="35" t="s">
        <v>149</v>
      </c>
      <c r="E35" s="44"/>
      <c r="F35" s="33" t="s">
        <v>63</v>
      </c>
      <c r="G35" s="76"/>
      <c r="H35" s="77" t="s">
        <v>104</v>
      </c>
      <c r="I35" s="92" t="s">
        <v>150</v>
      </c>
      <c r="J35" s="40"/>
      <c r="K35" s="60" t="s">
        <v>65</v>
      </c>
      <c r="L35" s="174">
        <v>1.2</v>
      </c>
      <c r="M35" s="60" t="s">
        <v>368</v>
      </c>
      <c r="N35" s="60" t="s">
        <v>369</v>
      </c>
      <c r="O35" s="178" t="s">
        <v>370</v>
      </c>
      <c r="P35" s="29">
        <v>1</v>
      </c>
      <c r="Q35" s="29">
        <v>10000</v>
      </c>
      <c r="R35" s="82" t="s">
        <v>66</v>
      </c>
      <c r="S35" s="29" t="s">
        <v>113</v>
      </c>
    </row>
    <row r="36" spans="1:20" s="26" customFormat="1" ht="33.950000000000003" customHeight="1">
      <c r="A36" s="29">
        <f t="shared" si="1"/>
        <v>29</v>
      </c>
      <c r="B36" s="35" t="s">
        <v>151</v>
      </c>
      <c r="C36" s="35" t="s">
        <v>151</v>
      </c>
      <c r="D36" s="43" t="s">
        <v>152</v>
      </c>
      <c r="E36" s="44"/>
      <c r="F36" s="33" t="s">
        <v>63</v>
      </c>
      <c r="G36" s="78"/>
      <c r="H36" s="34" t="s">
        <v>111</v>
      </c>
      <c r="I36" s="59" t="s">
        <v>82</v>
      </c>
      <c r="J36" s="40"/>
      <c r="K36" s="60" t="s">
        <v>65</v>
      </c>
      <c r="L36" s="174"/>
      <c r="M36" s="60"/>
      <c r="N36" s="60"/>
      <c r="O36" s="178"/>
      <c r="P36" s="29">
        <v>1</v>
      </c>
      <c r="Q36" s="29">
        <v>10000</v>
      </c>
      <c r="R36" s="82" t="s">
        <v>112</v>
      </c>
      <c r="S36" s="29" t="s">
        <v>113</v>
      </c>
    </row>
    <row r="37" spans="1:20" s="26" customFormat="1" ht="33.950000000000003" customHeight="1">
      <c r="A37" s="29">
        <f t="shared" si="1"/>
        <v>30</v>
      </c>
      <c r="B37" s="35" t="s">
        <v>153</v>
      </c>
      <c r="C37" s="35" t="s">
        <v>153</v>
      </c>
      <c r="D37" s="43" t="s">
        <v>152</v>
      </c>
      <c r="E37" s="44"/>
      <c r="F37" s="33" t="s">
        <v>63</v>
      </c>
      <c r="G37" s="78"/>
      <c r="H37" s="34" t="s">
        <v>111</v>
      </c>
      <c r="I37" s="59" t="s">
        <v>82</v>
      </c>
      <c r="J37" s="40"/>
      <c r="K37" s="60" t="s">
        <v>65</v>
      </c>
      <c r="L37" s="174"/>
      <c r="M37" s="60"/>
      <c r="N37" s="60"/>
      <c r="O37" s="178"/>
      <c r="P37" s="29">
        <v>1</v>
      </c>
      <c r="Q37" s="29">
        <v>10000</v>
      </c>
      <c r="R37" s="82" t="s">
        <v>112</v>
      </c>
      <c r="S37" s="29" t="s">
        <v>113</v>
      </c>
    </row>
    <row r="38" spans="1:20" s="26" customFormat="1" ht="33.950000000000003" customHeight="1">
      <c r="A38" s="29">
        <f t="shared" ref="A38:A61" si="2">ROW()-7</f>
        <v>31</v>
      </c>
      <c r="B38" s="35" t="s">
        <v>154</v>
      </c>
      <c r="C38" s="35" t="s">
        <v>154</v>
      </c>
      <c r="D38" s="43" t="s">
        <v>155</v>
      </c>
      <c r="E38" s="44"/>
      <c r="F38" s="33" t="s">
        <v>63</v>
      </c>
      <c r="G38" s="39"/>
      <c r="H38" s="61" t="s">
        <v>118</v>
      </c>
      <c r="I38" s="59" t="s">
        <v>64</v>
      </c>
      <c r="J38" s="40"/>
      <c r="K38" s="60" t="s">
        <v>65</v>
      </c>
      <c r="L38" s="174"/>
      <c r="M38" s="60"/>
      <c r="N38" s="60"/>
      <c r="O38" s="178"/>
      <c r="P38" s="29">
        <v>1</v>
      </c>
      <c r="Q38" s="29">
        <v>10000</v>
      </c>
      <c r="R38" s="82" t="s">
        <v>66</v>
      </c>
      <c r="S38" s="29" t="s">
        <v>113</v>
      </c>
    </row>
    <row r="39" spans="1:20" s="26" customFormat="1" ht="33.950000000000003" customHeight="1">
      <c r="A39" s="29">
        <f t="shared" si="2"/>
        <v>32</v>
      </c>
      <c r="B39" s="35" t="s">
        <v>156</v>
      </c>
      <c r="C39" s="35" t="s">
        <v>156</v>
      </c>
      <c r="D39" s="43" t="s">
        <v>157</v>
      </c>
      <c r="E39" s="44" t="s">
        <v>158</v>
      </c>
      <c r="F39" s="33" t="s">
        <v>63</v>
      </c>
      <c r="G39" s="39"/>
      <c r="H39" s="34" t="s">
        <v>86</v>
      </c>
      <c r="I39" s="59" t="s">
        <v>82</v>
      </c>
      <c r="J39" s="40"/>
      <c r="K39" s="60" t="s">
        <v>65</v>
      </c>
      <c r="L39" s="174">
        <v>9.73</v>
      </c>
      <c r="M39" s="60" t="s">
        <v>364</v>
      </c>
      <c r="N39" s="60" t="s">
        <v>365</v>
      </c>
      <c r="O39" s="178">
        <v>18968997678</v>
      </c>
      <c r="P39" s="29">
        <v>1</v>
      </c>
      <c r="Q39" s="29">
        <v>10000</v>
      </c>
      <c r="R39" s="82" t="s">
        <v>66</v>
      </c>
      <c r="S39" s="29" t="s">
        <v>113</v>
      </c>
    </row>
    <row r="40" spans="1:20" s="26" customFormat="1" ht="33.950000000000003" customHeight="1">
      <c r="A40" s="29">
        <f t="shared" si="2"/>
        <v>33</v>
      </c>
      <c r="B40" s="35" t="s">
        <v>159</v>
      </c>
      <c r="C40" s="35" t="s">
        <v>159</v>
      </c>
      <c r="D40" s="43" t="s">
        <v>160</v>
      </c>
      <c r="E40" s="44"/>
      <c r="F40" s="33" t="s">
        <v>63</v>
      </c>
      <c r="G40" s="78"/>
      <c r="H40" s="79" t="s">
        <v>161</v>
      </c>
      <c r="I40" s="93" t="s">
        <v>82</v>
      </c>
      <c r="J40" s="40"/>
      <c r="K40" s="60" t="s">
        <v>65</v>
      </c>
      <c r="L40" s="174"/>
      <c r="M40" s="60"/>
      <c r="N40" s="60"/>
      <c r="O40" s="178"/>
      <c r="P40" s="29">
        <v>1</v>
      </c>
      <c r="Q40" s="29">
        <v>10000</v>
      </c>
      <c r="R40" s="82" t="s">
        <v>112</v>
      </c>
      <c r="S40" s="29" t="s">
        <v>113</v>
      </c>
    </row>
    <row r="41" spans="1:20" s="26" customFormat="1" ht="33.950000000000003" customHeight="1">
      <c r="A41" s="29">
        <f t="shared" si="2"/>
        <v>34</v>
      </c>
      <c r="B41" s="35" t="s">
        <v>162</v>
      </c>
      <c r="C41" s="35" t="s">
        <v>162</v>
      </c>
      <c r="D41" s="43" t="s">
        <v>160</v>
      </c>
      <c r="E41" s="44"/>
      <c r="F41" s="33" t="s">
        <v>63</v>
      </c>
      <c r="G41" s="78"/>
      <c r="H41" s="79" t="s">
        <v>161</v>
      </c>
      <c r="I41" s="93" t="s">
        <v>82</v>
      </c>
      <c r="J41" s="40"/>
      <c r="K41" s="60" t="s">
        <v>65</v>
      </c>
      <c r="L41" s="174"/>
      <c r="M41" s="60"/>
      <c r="N41" s="60"/>
      <c r="O41" s="178"/>
      <c r="P41" s="29">
        <v>1</v>
      </c>
      <c r="Q41" s="29">
        <v>10000</v>
      </c>
      <c r="R41" s="82" t="s">
        <v>112</v>
      </c>
      <c r="S41" s="29" t="s">
        <v>113</v>
      </c>
    </row>
    <row r="42" spans="1:20" s="26" customFormat="1" ht="33.950000000000003" customHeight="1">
      <c r="A42" s="29">
        <f t="shared" si="2"/>
        <v>35</v>
      </c>
      <c r="B42" s="35" t="s">
        <v>163</v>
      </c>
      <c r="C42" s="35" t="s">
        <v>164</v>
      </c>
      <c r="D42" s="43" t="s">
        <v>165</v>
      </c>
      <c r="E42" s="44"/>
      <c r="F42" s="33" t="s">
        <v>63</v>
      </c>
      <c r="G42" s="80"/>
      <c r="H42" s="79" t="s">
        <v>146</v>
      </c>
      <c r="I42" s="94" t="s">
        <v>166</v>
      </c>
      <c r="J42" s="40"/>
      <c r="K42" s="60" t="s">
        <v>65</v>
      </c>
      <c r="L42" s="174">
        <v>0.13100000000000001</v>
      </c>
      <c r="M42" s="60" t="s">
        <v>373</v>
      </c>
      <c r="N42" s="60" t="s">
        <v>374</v>
      </c>
      <c r="O42" s="178">
        <v>13276225653</v>
      </c>
      <c r="P42" s="29">
        <v>2</v>
      </c>
      <c r="Q42" s="29">
        <v>10000</v>
      </c>
      <c r="R42" s="82" t="s">
        <v>66</v>
      </c>
      <c r="S42" s="29" t="s">
        <v>113</v>
      </c>
    </row>
    <row r="43" spans="1:20" s="26" customFormat="1" ht="33.950000000000003" customHeight="1">
      <c r="A43" s="29">
        <f t="shared" si="2"/>
        <v>36</v>
      </c>
      <c r="B43" s="35" t="s">
        <v>167</v>
      </c>
      <c r="C43" s="35" t="s">
        <v>167</v>
      </c>
      <c r="D43" s="43" t="s">
        <v>168</v>
      </c>
      <c r="E43" s="44"/>
      <c r="F43" s="33" t="s">
        <v>63</v>
      </c>
      <c r="G43" s="81"/>
      <c r="H43" s="33"/>
      <c r="I43" s="95" t="s">
        <v>101</v>
      </c>
      <c r="J43" s="40"/>
      <c r="K43" s="60" t="s">
        <v>65</v>
      </c>
      <c r="L43" s="174">
        <v>0.8</v>
      </c>
      <c r="M43" s="60" t="s">
        <v>366</v>
      </c>
      <c r="N43" s="60" t="s">
        <v>367</v>
      </c>
      <c r="O43" s="178">
        <v>13722606086</v>
      </c>
      <c r="P43" s="29">
        <v>2</v>
      </c>
      <c r="Q43" s="29">
        <v>10000</v>
      </c>
      <c r="R43" s="82" t="s">
        <v>66</v>
      </c>
      <c r="S43" s="29" t="s">
        <v>113</v>
      </c>
    </row>
    <row r="44" spans="1:20" s="26" customFormat="1" ht="39.950000000000003" customHeight="1">
      <c r="A44" s="29">
        <f t="shared" si="2"/>
        <v>37</v>
      </c>
      <c r="B44" s="35" t="s">
        <v>169</v>
      </c>
      <c r="C44" s="35" t="s">
        <v>169</v>
      </c>
      <c r="D44" s="43" t="s">
        <v>170</v>
      </c>
      <c r="E44" s="44"/>
      <c r="F44" s="33" t="s">
        <v>63</v>
      </c>
      <c r="G44" s="40"/>
      <c r="H44" s="79" t="s">
        <v>146</v>
      </c>
      <c r="I44" s="95"/>
      <c r="J44" s="40"/>
      <c r="K44" s="60" t="s">
        <v>65</v>
      </c>
      <c r="L44" s="174">
        <v>17.07</v>
      </c>
      <c r="M44" s="60" t="s">
        <v>375</v>
      </c>
      <c r="N44" s="60" t="s">
        <v>376</v>
      </c>
      <c r="O44" s="178">
        <v>18686489198</v>
      </c>
      <c r="P44" s="29">
        <v>2</v>
      </c>
      <c r="Q44" s="29">
        <v>10000</v>
      </c>
      <c r="R44" s="82" t="s">
        <v>66</v>
      </c>
      <c r="S44" s="29" t="s">
        <v>171</v>
      </c>
    </row>
    <row r="45" spans="1:20" s="196" customFormat="1" ht="33.950000000000003" customHeight="1">
      <c r="A45" s="183">
        <f t="shared" si="2"/>
        <v>38</v>
      </c>
      <c r="B45" s="184" t="s">
        <v>172</v>
      </c>
      <c r="C45" s="184" t="s">
        <v>172</v>
      </c>
      <c r="D45" s="185" t="s">
        <v>173</v>
      </c>
      <c r="E45" s="186"/>
      <c r="F45" s="187" t="s">
        <v>63</v>
      </c>
      <c r="G45" s="188"/>
      <c r="H45" s="189" t="s">
        <v>134</v>
      </c>
      <c r="I45" s="190"/>
      <c r="J45" s="191"/>
      <c r="K45" s="192" t="s">
        <v>65</v>
      </c>
      <c r="L45" s="193">
        <v>16.079999999999998</v>
      </c>
      <c r="M45" s="197" t="s">
        <v>384</v>
      </c>
      <c r="N45" s="197" t="s">
        <v>385</v>
      </c>
      <c r="O45" s="194">
        <v>13811072130</v>
      </c>
      <c r="P45" s="183">
        <v>2</v>
      </c>
      <c r="Q45" s="183">
        <v>10000</v>
      </c>
      <c r="R45" s="195" t="s">
        <v>128</v>
      </c>
      <c r="S45" s="183" t="s">
        <v>174</v>
      </c>
    </row>
    <row r="46" spans="1:20" s="26" customFormat="1" ht="33.950000000000003" customHeight="1">
      <c r="A46" s="29">
        <f t="shared" si="2"/>
        <v>39</v>
      </c>
      <c r="B46" s="35" t="s">
        <v>175</v>
      </c>
      <c r="C46" s="35" t="s">
        <v>175</v>
      </c>
      <c r="D46" s="43" t="s">
        <v>176</v>
      </c>
      <c r="E46" s="44"/>
      <c r="F46" s="33" t="s">
        <v>63</v>
      </c>
      <c r="G46" s="39"/>
      <c r="H46" s="61" t="s">
        <v>134</v>
      </c>
      <c r="I46" s="95"/>
      <c r="J46" s="40"/>
      <c r="K46" s="60" t="s">
        <v>65</v>
      </c>
      <c r="L46" s="174">
        <v>11</v>
      </c>
      <c r="M46" s="60" t="s">
        <v>383</v>
      </c>
      <c r="N46" s="60" t="s">
        <v>372</v>
      </c>
      <c r="O46" s="178">
        <v>13920684725</v>
      </c>
      <c r="P46" s="29">
        <v>2</v>
      </c>
      <c r="Q46" s="29">
        <v>10000</v>
      </c>
      <c r="R46" s="82" t="s">
        <v>128</v>
      </c>
      <c r="S46" s="29" t="s">
        <v>174</v>
      </c>
    </row>
    <row r="47" spans="1:20" s="69" customFormat="1" ht="33.950000000000003" customHeight="1">
      <c r="A47" s="82">
        <f t="shared" si="2"/>
        <v>40</v>
      </c>
      <c r="B47" s="41" t="s">
        <v>177</v>
      </c>
      <c r="C47" s="41" t="s">
        <v>177</v>
      </c>
      <c r="D47" s="44" t="s">
        <v>178</v>
      </c>
      <c r="E47" s="44"/>
      <c r="F47" s="83" t="s">
        <v>63</v>
      </c>
      <c r="G47" s="84"/>
      <c r="H47" s="79" t="s">
        <v>104</v>
      </c>
      <c r="I47" s="95"/>
      <c r="J47" s="59"/>
      <c r="K47" s="60" t="s">
        <v>65</v>
      </c>
      <c r="L47" s="174">
        <v>0.79</v>
      </c>
      <c r="M47" s="60" t="s">
        <v>368</v>
      </c>
      <c r="N47" s="60" t="s">
        <v>369</v>
      </c>
      <c r="O47" s="178" t="s">
        <v>370</v>
      </c>
      <c r="P47" s="29">
        <v>1</v>
      </c>
      <c r="Q47" s="29">
        <v>10000</v>
      </c>
      <c r="R47" s="82" t="s">
        <v>66</v>
      </c>
      <c r="S47" s="29" t="s">
        <v>179</v>
      </c>
      <c r="T47" s="26"/>
    </row>
    <row r="48" spans="1:20" s="69" customFormat="1" ht="33.950000000000003" customHeight="1">
      <c r="A48" s="82">
        <f t="shared" si="2"/>
        <v>41</v>
      </c>
      <c r="B48" s="41" t="s">
        <v>180</v>
      </c>
      <c r="C48" s="41" t="s">
        <v>180</v>
      </c>
      <c r="D48" s="44" t="s">
        <v>181</v>
      </c>
      <c r="E48" s="44"/>
      <c r="F48" s="83" t="s">
        <v>63</v>
      </c>
      <c r="G48" s="84"/>
      <c r="H48" s="79" t="s">
        <v>182</v>
      </c>
      <c r="I48" s="95" t="s">
        <v>82</v>
      </c>
      <c r="J48" s="59"/>
      <c r="K48" s="60" t="s">
        <v>65</v>
      </c>
      <c r="L48" s="174">
        <v>2.54</v>
      </c>
      <c r="M48" s="60" t="s">
        <v>368</v>
      </c>
      <c r="N48" s="60" t="s">
        <v>369</v>
      </c>
      <c r="O48" s="178" t="s">
        <v>370</v>
      </c>
      <c r="P48" s="29">
        <v>1</v>
      </c>
      <c r="Q48" s="29">
        <v>10000</v>
      </c>
      <c r="R48" s="82" t="s">
        <v>66</v>
      </c>
      <c r="S48" s="29" t="s">
        <v>179</v>
      </c>
      <c r="T48" s="26"/>
    </row>
    <row r="49" spans="1:20" s="69" customFormat="1" ht="33.950000000000003" customHeight="1">
      <c r="A49" s="82">
        <f t="shared" si="2"/>
        <v>42</v>
      </c>
      <c r="B49" s="41" t="s">
        <v>183</v>
      </c>
      <c r="C49" s="41" t="s">
        <v>183</v>
      </c>
      <c r="D49" s="44" t="s">
        <v>184</v>
      </c>
      <c r="E49" s="44"/>
      <c r="F49" s="83" t="s">
        <v>63</v>
      </c>
      <c r="G49" s="84"/>
      <c r="H49" s="79"/>
      <c r="I49" s="95" t="s">
        <v>185</v>
      </c>
      <c r="J49" s="59"/>
      <c r="K49" s="60" t="s">
        <v>65</v>
      </c>
      <c r="L49" s="174">
        <v>2</v>
      </c>
      <c r="M49" s="60" t="s">
        <v>377</v>
      </c>
      <c r="N49" s="60" t="s">
        <v>378</v>
      </c>
      <c r="O49" s="178">
        <v>18013817722</v>
      </c>
      <c r="P49" s="29">
        <v>1</v>
      </c>
      <c r="Q49" s="29">
        <v>10000</v>
      </c>
      <c r="R49" s="82" t="s">
        <v>186</v>
      </c>
      <c r="S49" s="29" t="s">
        <v>187</v>
      </c>
      <c r="T49" s="26"/>
    </row>
    <row r="50" spans="1:20" s="70" customFormat="1" ht="33.950000000000003" customHeight="1">
      <c r="A50" s="85">
        <f t="shared" si="2"/>
        <v>43</v>
      </c>
      <c r="B50" s="86" t="s">
        <v>188</v>
      </c>
      <c r="C50" s="86" t="s">
        <v>188</v>
      </c>
      <c r="D50" s="48" t="s">
        <v>189</v>
      </c>
      <c r="F50" s="87" t="s">
        <v>190</v>
      </c>
      <c r="G50" s="88"/>
      <c r="H50" s="89" t="s">
        <v>191</v>
      </c>
      <c r="I50" s="48" t="s">
        <v>192</v>
      </c>
      <c r="J50" s="64"/>
      <c r="K50" s="63" t="s">
        <v>65</v>
      </c>
      <c r="L50" s="174" t="e">
        <v>#N/A</v>
      </c>
      <c r="M50" s="60"/>
      <c r="N50" s="60"/>
      <c r="O50" s="178"/>
      <c r="P50" s="46">
        <v>1</v>
      </c>
      <c r="Q50" s="46"/>
      <c r="R50" s="85" t="s">
        <v>66</v>
      </c>
      <c r="S50" s="46" t="s">
        <v>193</v>
      </c>
      <c r="T50" s="26"/>
    </row>
    <row r="51" spans="1:20" s="70" customFormat="1" ht="33.950000000000003" customHeight="1">
      <c r="A51" s="85">
        <f t="shared" si="2"/>
        <v>44</v>
      </c>
      <c r="B51" s="86" t="s">
        <v>194</v>
      </c>
      <c r="C51" s="87" t="s">
        <v>194</v>
      </c>
      <c r="D51" s="87" t="s">
        <v>195</v>
      </c>
      <c r="E51" s="48"/>
      <c r="F51" s="87" t="s">
        <v>63</v>
      </c>
      <c r="G51" s="88"/>
      <c r="H51" s="89" t="s">
        <v>64</v>
      </c>
      <c r="I51" s="48" t="s">
        <v>64</v>
      </c>
      <c r="J51" s="64"/>
      <c r="K51" s="63" t="s">
        <v>65</v>
      </c>
      <c r="L51" s="174" t="e">
        <v>#N/A</v>
      </c>
      <c r="M51" s="60"/>
      <c r="N51" s="60"/>
      <c r="O51" s="178"/>
      <c r="P51" s="46">
        <v>1</v>
      </c>
      <c r="Q51" s="46"/>
      <c r="R51" s="85" t="s">
        <v>66</v>
      </c>
      <c r="S51" s="46" t="s">
        <v>193</v>
      </c>
      <c r="T51" s="26"/>
    </row>
    <row r="52" spans="1:20" s="70" customFormat="1" ht="33.950000000000003" customHeight="1">
      <c r="A52" s="85">
        <f t="shared" si="2"/>
        <v>45</v>
      </c>
      <c r="B52" s="86" t="s">
        <v>196</v>
      </c>
      <c r="C52" s="86" t="s">
        <v>196</v>
      </c>
      <c r="D52" s="48" t="s">
        <v>110</v>
      </c>
      <c r="E52" s="48" t="s">
        <v>197</v>
      </c>
      <c r="F52" s="87" t="s">
        <v>63</v>
      </c>
      <c r="G52" s="88"/>
      <c r="H52" s="90" t="s">
        <v>161</v>
      </c>
      <c r="I52" s="89" t="s">
        <v>82</v>
      </c>
      <c r="J52" s="64"/>
      <c r="K52" s="63" t="s">
        <v>65</v>
      </c>
      <c r="L52" s="174" t="e">
        <v>#N/A</v>
      </c>
      <c r="M52" s="60"/>
      <c r="N52" s="60"/>
      <c r="O52" s="178"/>
      <c r="P52" s="46">
        <v>1</v>
      </c>
      <c r="Q52" s="46"/>
      <c r="R52" s="85" t="s">
        <v>112</v>
      </c>
      <c r="S52" s="46" t="s">
        <v>193</v>
      </c>
      <c r="T52" s="26"/>
    </row>
    <row r="53" spans="1:20" s="70" customFormat="1" ht="33.950000000000003" customHeight="1">
      <c r="A53" s="85">
        <f t="shared" si="2"/>
        <v>46</v>
      </c>
      <c r="B53" s="86" t="s">
        <v>198</v>
      </c>
      <c r="C53" s="86" t="s">
        <v>198</v>
      </c>
      <c r="D53" s="48" t="s">
        <v>115</v>
      </c>
      <c r="E53" s="48" t="s">
        <v>199</v>
      </c>
      <c r="F53" s="87" t="s">
        <v>63</v>
      </c>
      <c r="G53" s="88"/>
      <c r="H53" s="90" t="s">
        <v>161</v>
      </c>
      <c r="I53" s="89" t="s">
        <v>82</v>
      </c>
      <c r="J53" s="64"/>
      <c r="K53" s="63" t="s">
        <v>65</v>
      </c>
      <c r="L53" s="174" t="e">
        <v>#N/A</v>
      </c>
      <c r="M53" s="60"/>
      <c r="N53" s="60"/>
      <c r="O53" s="178"/>
      <c r="P53" s="46">
        <v>1</v>
      </c>
      <c r="Q53" s="46"/>
      <c r="R53" s="85" t="s">
        <v>112</v>
      </c>
      <c r="S53" s="46" t="s">
        <v>193</v>
      </c>
      <c r="T53" s="26"/>
    </row>
    <row r="54" spans="1:20" s="70" customFormat="1" ht="33.950000000000003" customHeight="1">
      <c r="A54" s="85">
        <f t="shared" si="2"/>
        <v>47</v>
      </c>
      <c r="B54" s="86" t="s">
        <v>200</v>
      </c>
      <c r="C54" s="86" t="s">
        <v>200</v>
      </c>
      <c r="D54" s="48" t="s">
        <v>138</v>
      </c>
      <c r="E54" s="48" t="s">
        <v>197</v>
      </c>
      <c r="F54" s="87" t="s">
        <v>63</v>
      </c>
      <c r="G54" s="88"/>
      <c r="H54" s="89" t="s">
        <v>161</v>
      </c>
      <c r="I54" s="96" t="s">
        <v>82</v>
      </c>
      <c r="J54" s="64"/>
      <c r="K54" s="63" t="s">
        <v>65</v>
      </c>
      <c r="L54" s="174" t="e">
        <v>#N/A</v>
      </c>
      <c r="M54" s="60"/>
      <c r="N54" s="60"/>
      <c r="O54" s="178"/>
      <c r="P54" s="46">
        <v>1</v>
      </c>
      <c r="Q54" s="46"/>
      <c r="R54" s="85" t="s">
        <v>112</v>
      </c>
      <c r="S54" s="46" t="s">
        <v>193</v>
      </c>
      <c r="T54" s="26"/>
    </row>
    <row r="55" spans="1:20" s="70" customFormat="1" ht="33.950000000000003" customHeight="1">
      <c r="A55" s="85">
        <f t="shared" si="2"/>
        <v>48</v>
      </c>
      <c r="B55" s="86" t="s">
        <v>201</v>
      </c>
      <c r="C55" s="86" t="s">
        <v>201</v>
      </c>
      <c r="D55" s="48" t="s">
        <v>140</v>
      </c>
      <c r="E55" s="48" t="s">
        <v>199</v>
      </c>
      <c r="F55" s="87" t="s">
        <v>63</v>
      </c>
      <c r="G55" s="88"/>
      <c r="H55" s="89" t="s">
        <v>161</v>
      </c>
      <c r="I55" s="96" t="s">
        <v>82</v>
      </c>
      <c r="J55" s="64"/>
      <c r="K55" s="63" t="s">
        <v>65</v>
      </c>
      <c r="L55" s="174" t="e">
        <v>#N/A</v>
      </c>
      <c r="M55" s="60"/>
      <c r="N55" s="60"/>
      <c r="O55" s="178"/>
      <c r="P55" s="46">
        <v>1</v>
      </c>
      <c r="Q55" s="46"/>
      <c r="R55" s="85" t="s">
        <v>112</v>
      </c>
      <c r="S55" s="46" t="s">
        <v>193</v>
      </c>
      <c r="T55" s="26"/>
    </row>
    <row r="56" spans="1:20" s="70" customFormat="1" ht="33.950000000000003" customHeight="1">
      <c r="A56" s="85">
        <f t="shared" si="2"/>
        <v>49</v>
      </c>
      <c r="B56" s="86" t="s">
        <v>202</v>
      </c>
      <c r="C56" s="86" t="s">
        <v>202</v>
      </c>
      <c r="D56" s="48" t="s">
        <v>152</v>
      </c>
      <c r="E56" s="48" t="s">
        <v>203</v>
      </c>
      <c r="F56" s="87" t="s">
        <v>63</v>
      </c>
      <c r="G56" s="91"/>
      <c r="H56" s="90" t="s">
        <v>161</v>
      </c>
      <c r="I56" s="89" t="s">
        <v>82</v>
      </c>
      <c r="J56" s="64"/>
      <c r="K56" s="63" t="s">
        <v>65</v>
      </c>
      <c r="L56" s="174" t="e">
        <v>#N/A</v>
      </c>
      <c r="M56" s="60"/>
      <c r="N56" s="60"/>
      <c r="O56" s="178"/>
      <c r="P56" s="46">
        <v>1</v>
      </c>
      <c r="Q56" s="46"/>
      <c r="R56" s="85" t="s">
        <v>112</v>
      </c>
      <c r="S56" s="46" t="s">
        <v>193</v>
      </c>
      <c r="T56" s="26"/>
    </row>
    <row r="57" spans="1:20" s="70" customFormat="1" ht="33.950000000000003" customHeight="1">
      <c r="A57" s="85">
        <f t="shared" si="2"/>
        <v>50</v>
      </c>
      <c r="B57" s="86" t="s">
        <v>204</v>
      </c>
      <c r="C57" s="86" t="s">
        <v>204</v>
      </c>
      <c r="D57" s="48" t="s">
        <v>152</v>
      </c>
      <c r="E57" s="48" t="s">
        <v>205</v>
      </c>
      <c r="F57" s="87" t="s">
        <v>63</v>
      </c>
      <c r="G57" s="91"/>
      <c r="H57" s="90" t="s">
        <v>161</v>
      </c>
      <c r="I57" s="89" t="s">
        <v>82</v>
      </c>
      <c r="J57" s="64"/>
      <c r="K57" s="63" t="s">
        <v>65</v>
      </c>
      <c r="L57" s="174" t="e">
        <v>#N/A</v>
      </c>
      <c r="M57" s="60"/>
      <c r="N57" s="60"/>
      <c r="O57" s="178"/>
      <c r="P57" s="46">
        <v>1</v>
      </c>
      <c r="Q57" s="46"/>
      <c r="R57" s="85" t="s">
        <v>112</v>
      </c>
      <c r="S57" s="46" t="s">
        <v>193</v>
      </c>
      <c r="T57" s="26"/>
    </row>
    <row r="58" spans="1:20" s="70" customFormat="1" ht="33.950000000000003" customHeight="1">
      <c r="A58" s="85">
        <f t="shared" si="2"/>
        <v>51</v>
      </c>
      <c r="B58" s="86" t="s">
        <v>206</v>
      </c>
      <c r="C58" s="86" t="s">
        <v>206</v>
      </c>
      <c r="D58" s="48" t="s">
        <v>160</v>
      </c>
      <c r="E58" s="48"/>
      <c r="F58" s="87" t="s">
        <v>63</v>
      </c>
      <c r="G58" s="88"/>
      <c r="H58" s="89" t="s">
        <v>161</v>
      </c>
      <c r="I58" s="96" t="s">
        <v>82</v>
      </c>
      <c r="J58" s="64"/>
      <c r="K58" s="63" t="s">
        <v>65</v>
      </c>
      <c r="L58" s="174" t="e">
        <v>#N/A</v>
      </c>
      <c r="M58" s="60"/>
      <c r="N58" s="60"/>
      <c r="O58" s="178"/>
      <c r="P58" s="46">
        <v>1</v>
      </c>
      <c r="Q58" s="46"/>
      <c r="R58" s="85" t="s">
        <v>112</v>
      </c>
      <c r="S58" s="46" t="s">
        <v>193</v>
      </c>
      <c r="T58" s="26"/>
    </row>
    <row r="59" spans="1:20" s="70" customFormat="1" ht="33.950000000000003" customHeight="1">
      <c r="A59" s="85">
        <f t="shared" si="2"/>
        <v>52</v>
      </c>
      <c r="B59" s="86" t="s">
        <v>207</v>
      </c>
      <c r="C59" s="86" t="s">
        <v>207</v>
      </c>
      <c r="D59" s="48" t="s">
        <v>160</v>
      </c>
      <c r="E59" s="48"/>
      <c r="F59" s="87" t="s">
        <v>63</v>
      </c>
      <c r="G59" s="88"/>
      <c r="H59" s="89" t="s">
        <v>161</v>
      </c>
      <c r="I59" s="96" t="s">
        <v>82</v>
      </c>
      <c r="J59" s="64"/>
      <c r="K59" s="63" t="s">
        <v>65</v>
      </c>
      <c r="L59" s="174" t="e">
        <v>#N/A</v>
      </c>
      <c r="M59" s="60"/>
      <c r="N59" s="60"/>
      <c r="O59" s="178"/>
      <c r="P59" s="46">
        <v>1</v>
      </c>
      <c r="Q59" s="46"/>
      <c r="R59" s="85" t="s">
        <v>112</v>
      </c>
      <c r="S59" s="46" t="s">
        <v>193</v>
      </c>
      <c r="T59" s="26"/>
    </row>
    <row r="60" spans="1:20" s="70" customFormat="1" ht="33.950000000000003" customHeight="1">
      <c r="A60" s="85">
        <f t="shared" si="2"/>
        <v>53</v>
      </c>
      <c r="B60" s="86" t="s">
        <v>208</v>
      </c>
      <c r="C60" s="87" t="s">
        <v>208</v>
      </c>
      <c r="D60" s="87" t="s">
        <v>209</v>
      </c>
      <c r="E60" s="48"/>
      <c r="F60" s="87" t="s">
        <v>63</v>
      </c>
      <c r="G60" s="88"/>
      <c r="H60" s="89"/>
      <c r="I60" s="96"/>
      <c r="J60" s="64"/>
      <c r="K60" s="63" t="s">
        <v>65</v>
      </c>
      <c r="L60" s="174">
        <v>4.3</v>
      </c>
      <c r="M60" s="60" t="s">
        <v>383</v>
      </c>
      <c r="N60" s="60" t="s">
        <v>372</v>
      </c>
      <c r="O60" s="178">
        <v>13920684725</v>
      </c>
      <c r="P60" s="46">
        <v>1</v>
      </c>
      <c r="Q60" s="46"/>
      <c r="R60" s="85" t="s">
        <v>128</v>
      </c>
      <c r="S60" s="46" t="s">
        <v>193</v>
      </c>
      <c r="T60" s="26"/>
    </row>
    <row r="61" spans="1:20" s="70" customFormat="1" ht="33.950000000000003" customHeight="1">
      <c r="A61" s="85">
        <f t="shared" si="2"/>
        <v>54</v>
      </c>
      <c r="B61" s="86" t="s">
        <v>210</v>
      </c>
      <c r="C61" s="86" t="s">
        <v>210</v>
      </c>
      <c r="D61" s="48" t="s">
        <v>211</v>
      </c>
      <c r="E61" s="48"/>
      <c r="F61" s="87" t="s">
        <v>63</v>
      </c>
      <c r="G61" s="88"/>
      <c r="H61" s="89" t="s">
        <v>212</v>
      </c>
      <c r="I61" s="96" t="s">
        <v>82</v>
      </c>
      <c r="J61" s="64"/>
      <c r="K61" s="63" t="s">
        <v>65</v>
      </c>
      <c r="L61" s="174">
        <v>117</v>
      </c>
      <c r="M61" s="60" t="s">
        <v>377</v>
      </c>
      <c r="N61" s="60" t="s">
        <v>378</v>
      </c>
      <c r="O61" s="178">
        <v>18013817722</v>
      </c>
      <c r="P61" s="46">
        <v>1</v>
      </c>
      <c r="Q61" s="46"/>
      <c r="R61" s="85" t="s">
        <v>128</v>
      </c>
      <c r="S61" s="46" t="s">
        <v>193</v>
      </c>
      <c r="T61" s="26"/>
    </row>
  </sheetData>
  <autoFilter ref="A7:T61"/>
  <mergeCells count="33">
    <mergeCell ref="S6:S7"/>
    <mergeCell ref="C1:K4"/>
    <mergeCell ref="A1:B4"/>
    <mergeCell ref="L6:L7"/>
    <mergeCell ref="N6:N7"/>
    <mergeCell ref="O6:O7"/>
    <mergeCell ref="K6:K7"/>
    <mergeCell ref="M6:M7"/>
    <mergeCell ref="P6:P7"/>
    <mergeCell ref="Q6:Q7"/>
    <mergeCell ref="R6:R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M4:P4"/>
    <mergeCell ref="Q4:S4"/>
    <mergeCell ref="A5:E5"/>
    <mergeCell ref="F5:K5"/>
    <mergeCell ref="M5:P5"/>
    <mergeCell ref="Q5:S5"/>
    <mergeCell ref="M1:P1"/>
    <mergeCell ref="Q1:S1"/>
    <mergeCell ref="M2:P2"/>
    <mergeCell ref="Q2:S2"/>
    <mergeCell ref="M3:P3"/>
    <mergeCell ref="Q3:S3"/>
  </mergeCells>
  <phoneticPr fontId="29" type="noConversion"/>
  <conditionalFormatting sqref="B8">
    <cfRule type="containsText" dxfId="698" priority="1035" operator="containsText" text="J6G">
      <formula>NOT(ISERROR(SEARCH("J6G",B8)))</formula>
    </cfRule>
  </conditionalFormatting>
  <conditionalFormatting sqref="C8">
    <cfRule type="duplicateValues" dxfId="697" priority="1036"/>
  </conditionalFormatting>
  <conditionalFormatting sqref="B9">
    <cfRule type="cellIs" dxfId="696" priority="1033" operator="equal">
      <formula>"重汽出口3.0"</formula>
    </cfRule>
  </conditionalFormatting>
  <conditionalFormatting sqref="C9">
    <cfRule type="duplicateValues" dxfId="695" priority="1034"/>
  </conditionalFormatting>
  <conditionalFormatting sqref="B10">
    <cfRule type="cellIs" dxfId="694" priority="1031" operator="equal">
      <formula>"重汽出口3.0"</formula>
    </cfRule>
  </conditionalFormatting>
  <conditionalFormatting sqref="C10">
    <cfRule type="duplicateValues" dxfId="693" priority="1032"/>
  </conditionalFormatting>
  <conditionalFormatting sqref="B11">
    <cfRule type="cellIs" dxfId="692" priority="1029" operator="equal">
      <formula>"重汽出口3.0"</formula>
    </cfRule>
  </conditionalFormatting>
  <conditionalFormatting sqref="C11">
    <cfRule type="duplicateValues" dxfId="691" priority="1030"/>
  </conditionalFormatting>
  <conditionalFormatting sqref="B12">
    <cfRule type="cellIs" dxfId="690" priority="1025" operator="equal">
      <formula>"重汽出口3.0"</formula>
    </cfRule>
  </conditionalFormatting>
  <conditionalFormatting sqref="C12">
    <cfRule type="duplicateValues" dxfId="689" priority="1026"/>
  </conditionalFormatting>
  <conditionalFormatting sqref="B13">
    <cfRule type="duplicateValues" dxfId="688" priority="949"/>
    <cfRule type="duplicateValues" dxfId="687" priority="956"/>
    <cfRule type="duplicateValues" dxfId="686" priority="963"/>
    <cfRule type="cellIs" dxfId="685" priority="970" operator="equal">
      <formula>"重汽出口3.0"</formula>
    </cfRule>
  </conditionalFormatting>
  <conditionalFormatting sqref="C13">
    <cfRule type="duplicateValues" dxfId="684" priority="977"/>
  </conditionalFormatting>
  <conditionalFormatting sqref="B14">
    <cfRule type="duplicateValues" dxfId="683" priority="857"/>
    <cfRule type="duplicateValues" dxfId="682" priority="864"/>
    <cfRule type="duplicateValues" dxfId="681" priority="871"/>
    <cfRule type="cellIs" dxfId="680" priority="878" operator="equal">
      <formula>"重汽出口3.0"</formula>
    </cfRule>
  </conditionalFormatting>
  <conditionalFormatting sqref="C14">
    <cfRule type="duplicateValues" dxfId="679" priority="885"/>
  </conditionalFormatting>
  <conditionalFormatting sqref="B15">
    <cfRule type="duplicateValues" dxfId="678" priority="856"/>
    <cfRule type="duplicateValues" dxfId="677" priority="863"/>
    <cfRule type="duplicateValues" dxfId="676" priority="870"/>
    <cfRule type="cellIs" dxfId="675" priority="877" operator="equal">
      <formula>"重汽出口3.0"</formula>
    </cfRule>
  </conditionalFormatting>
  <conditionalFormatting sqref="C15">
    <cfRule type="duplicateValues" dxfId="674" priority="884"/>
  </conditionalFormatting>
  <conditionalFormatting sqref="B16">
    <cfRule type="duplicateValues" dxfId="673" priority="855"/>
    <cfRule type="duplicateValues" dxfId="672" priority="862"/>
    <cfRule type="duplicateValues" dxfId="671" priority="869"/>
    <cfRule type="cellIs" dxfId="670" priority="876" operator="equal">
      <formula>"重汽出口3.0"</formula>
    </cfRule>
  </conditionalFormatting>
  <conditionalFormatting sqref="C16">
    <cfRule type="duplicateValues" dxfId="669" priority="883"/>
  </conditionalFormatting>
  <conditionalFormatting sqref="H17">
    <cfRule type="cellIs" dxfId="668" priority="768" stopIfTrue="1" operator="equal">
      <formula>“总成件”</formula>
    </cfRule>
  </conditionalFormatting>
  <conditionalFormatting sqref="H18">
    <cfRule type="cellIs" dxfId="667" priority="767" stopIfTrue="1" operator="equal">
      <formula>“总成件”</formula>
    </cfRule>
  </conditionalFormatting>
  <conditionalFormatting sqref="B19">
    <cfRule type="duplicateValues" dxfId="666" priority="674"/>
    <cfRule type="duplicateValues" dxfId="665" priority="687"/>
    <cfRule type="duplicateValues" dxfId="664" priority="700"/>
    <cfRule type="duplicateValues" dxfId="663" priority="713"/>
    <cfRule type="duplicateValues" dxfId="662" priority="726"/>
  </conditionalFormatting>
  <conditionalFormatting sqref="H19">
    <cfRule type="cellIs" dxfId="661" priority="739" stopIfTrue="1" operator="equal">
      <formula>“总成件”</formula>
    </cfRule>
  </conditionalFormatting>
  <conditionalFormatting sqref="B20">
    <cfRule type="duplicateValues" dxfId="660" priority="673"/>
    <cfRule type="duplicateValues" dxfId="659" priority="686"/>
    <cfRule type="duplicateValues" dxfId="658" priority="699"/>
    <cfRule type="duplicateValues" dxfId="657" priority="712"/>
    <cfRule type="duplicateValues" dxfId="656" priority="725"/>
  </conditionalFormatting>
  <conditionalFormatting sqref="H20">
    <cfRule type="cellIs" dxfId="655" priority="738" stopIfTrue="1" operator="equal">
      <formula>“总成件”</formula>
    </cfRule>
  </conditionalFormatting>
  <conditionalFormatting sqref="B21">
    <cfRule type="duplicateValues" dxfId="654" priority="444"/>
    <cfRule type="duplicateValues" dxfId="653" priority="471"/>
    <cfRule type="duplicateValues" dxfId="652" priority="498"/>
    <cfRule type="duplicateValues" dxfId="651" priority="525"/>
    <cfRule type="duplicateValues" dxfId="650" priority="552"/>
    <cfRule type="duplicateValues" dxfId="649" priority="579"/>
    <cfRule type="duplicateValues" dxfId="648" priority="606"/>
    <cfRule type="duplicateValues" dxfId="647" priority="633"/>
  </conditionalFormatting>
  <conditionalFormatting sqref="H21">
    <cfRule type="cellIs" dxfId="646" priority="660" stopIfTrue="1" operator="equal">
      <formula>“总成件”</formula>
    </cfRule>
  </conditionalFormatting>
  <conditionalFormatting sqref="B22">
    <cfRule type="duplicateValues" dxfId="645" priority="443"/>
    <cfRule type="duplicateValues" dxfId="644" priority="470"/>
    <cfRule type="duplicateValues" dxfId="643" priority="497"/>
    <cfRule type="duplicateValues" dxfId="642" priority="524"/>
    <cfRule type="duplicateValues" dxfId="641" priority="551"/>
    <cfRule type="duplicateValues" dxfId="640" priority="578"/>
    <cfRule type="duplicateValues" dxfId="639" priority="605"/>
    <cfRule type="duplicateValues" dxfId="638" priority="632"/>
  </conditionalFormatting>
  <conditionalFormatting sqref="H22">
    <cfRule type="cellIs" dxfId="637" priority="659" stopIfTrue="1" operator="equal">
      <formula>“总成件”</formula>
    </cfRule>
  </conditionalFormatting>
  <conditionalFormatting sqref="B23">
    <cfRule type="duplicateValues" dxfId="636" priority="442"/>
    <cfRule type="duplicateValues" dxfId="635" priority="469"/>
    <cfRule type="duplicateValues" dxfId="634" priority="496"/>
    <cfRule type="duplicateValues" dxfId="633" priority="523"/>
    <cfRule type="duplicateValues" dxfId="632" priority="550"/>
    <cfRule type="duplicateValues" dxfId="631" priority="577"/>
    <cfRule type="duplicateValues" dxfId="630" priority="604"/>
    <cfRule type="duplicateValues" dxfId="629" priority="631"/>
  </conditionalFormatting>
  <conditionalFormatting sqref="H23">
    <cfRule type="cellIs" dxfId="628" priority="658" stopIfTrue="1" operator="equal">
      <formula>“总成件”</formula>
    </cfRule>
  </conditionalFormatting>
  <conditionalFormatting sqref="B24">
    <cfRule type="duplicateValues" dxfId="627" priority="441"/>
    <cfRule type="duplicateValues" dxfId="626" priority="468"/>
    <cfRule type="duplicateValues" dxfId="625" priority="495"/>
    <cfRule type="duplicateValues" dxfId="624" priority="522"/>
    <cfRule type="duplicateValues" dxfId="623" priority="549"/>
    <cfRule type="duplicateValues" dxfId="622" priority="576"/>
    <cfRule type="duplicateValues" dxfId="621" priority="603"/>
    <cfRule type="duplicateValues" dxfId="620" priority="630"/>
  </conditionalFormatting>
  <conditionalFormatting sqref="B25">
    <cfRule type="duplicateValues" dxfId="619" priority="440"/>
    <cfRule type="duplicateValues" dxfId="618" priority="467"/>
    <cfRule type="duplicateValues" dxfId="617" priority="494"/>
    <cfRule type="duplicateValues" dxfId="616" priority="521"/>
    <cfRule type="duplicateValues" dxfId="615" priority="548"/>
    <cfRule type="duplicateValues" dxfId="614" priority="575"/>
    <cfRule type="duplicateValues" dxfId="613" priority="602"/>
    <cfRule type="duplicateValues" dxfId="612" priority="629"/>
  </conditionalFormatting>
  <conditionalFormatting sqref="B26">
    <cfRule type="duplicateValues" dxfId="611" priority="439"/>
    <cfRule type="duplicateValues" dxfId="610" priority="466"/>
    <cfRule type="duplicateValues" dxfId="609" priority="493"/>
    <cfRule type="duplicateValues" dxfId="608" priority="520"/>
    <cfRule type="duplicateValues" dxfId="607" priority="547"/>
    <cfRule type="duplicateValues" dxfId="606" priority="574"/>
    <cfRule type="duplicateValues" dxfId="605" priority="601"/>
    <cfRule type="duplicateValues" dxfId="604" priority="628"/>
  </conditionalFormatting>
  <conditionalFormatting sqref="B27">
    <cfRule type="duplicateValues" dxfId="603" priority="438"/>
    <cfRule type="duplicateValues" dxfId="602" priority="465"/>
    <cfRule type="duplicateValues" dxfId="601" priority="492"/>
    <cfRule type="duplicateValues" dxfId="600" priority="519"/>
    <cfRule type="duplicateValues" dxfId="599" priority="546"/>
    <cfRule type="duplicateValues" dxfId="598" priority="573"/>
    <cfRule type="duplicateValues" dxfId="597" priority="600"/>
    <cfRule type="duplicateValues" dxfId="596" priority="627"/>
  </conditionalFormatting>
  <conditionalFormatting sqref="H27">
    <cfRule type="cellIs" dxfId="595" priority="654" stopIfTrue="1" operator="equal">
      <formula>“总成件”</formula>
    </cfRule>
  </conditionalFormatting>
  <conditionalFormatting sqref="B28">
    <cfRule type="duplicateValues" dxfId="594" priority="437"/>
    <cfRule type="duplicateValues" dxfId="593" priority="464"/>
    <cfRule type="duplicateValues" dxfId="592" priority="491"/>
    <cfRule type="duplicateValues" dxfId="591" priority="518"/>
    <cfRule type="duplicateValues" dxfId="590" priority="545"/>
    <cfRule type="duplicateValues" dxfId="589" priority="572"/>
    <cfRule type="duplicateValues" dxfId="588" priority="599"/>
    <cfRule type="duplicateValues" dxfId="587" priority="626"/>
  </conditionalFormatting>
  <conditionalFormatting sqref="H28">
    <cfRule type="cellIs" dxfId="586" priority="653" stopIfTrue="1" operator="equal">
      <formula>“总成件”</formula>
    </cfRule>
  </conditionalFormatting>
  <conditionalFormatting sqref="B29">
    <cfRule type="duplicateValues" dxfId="585" priority="436"/>
    <cfRule type="duplicateValues" dxfId="584" priority="463"/>
    <cfRule type="duplicateValues" dxfId="583" priority="490"/>
    <cfRule type="duplicateValues" dxfId="582" priority="517"/>
    <cfRule type="duplicateValues" dxfId="581" priority="544"/>
    <cfRule type="duplicateValues" dxfId="580" priority="571"/>
    <cfRule type="duplicateValues" dxfId="579" priority="598"/>
    <cfRule type="duplicateValues" dxfId="578" priority="625"/>
  </conditionalFormatting>
  <conditionalFormatting sqref="H29">
    <cfRule type="cellIs" dxfId="577" priority="652" stopIfTrue="1" operator="equal">
      <formula>“总成件”</formula>
    </cfRule>
  </conditionalFormatting>
  <conditionalFormatting sqref="B30">
    <cfRule type="duplicateValues" dxfId="576" priority="435"/>
    <cfRule type="duplicateValues" dxfId="575" priority="462"/>
    <cfRule type="duplicateValues" dxfId="574" priority="489"/>
    <cfRule type="duplicateValues" dxfId="573" priority="516"/>
    <cfRule type="duplicateValues" dxfId="572" priority="543"/>
    <cfRule type="duplicateValues" dxfId="571" priority="570"/>
    <cfRule type="duplicateValues" dxfId="570" priority="597"/>
    <cfRule type="duplicateValues" dxfId="569" priority="624"/>
  </conditionalFormatting>
  <conditionalFormatting sqref="H30">
    <cfRule type="cellIs" dxfId="568" priority="651" stopIfTrue="1" operator="equal">
      <formula>“总成件”</formula>
    </cfRule>
  </conditionalFormatting>
  <conditionalFormatting sqref="B31">
    <cfRule type="duplicateValues" dxfId="567" priority="434"/>
    <cfRule type="duplicateValues" dxfId="566" priority="461"/>
    <cfRule type="duplicateValues" dxfId="565" priority="488"/>
    <cfRule type="duplicateValues" dxfId="564" priority="515"/>
    <cfRule type="duplicateValues" dxfId="563" priority="542"/>
    <cfRule type="duplicateValues" dxfId="562" priority="569"/>
    <cfRule type="duplicateValues" dxfId="561" priority="596"/>
    <cfRule type="duplicateValues" dxfId="560" priority="623"/>
  </conditionalFormatting>
  <conditionalFormatting sqref="B32">
    <cfRule type="duplicateValues" dxfId="559" priority="433"/>
    <cfRule type="duplicateValues" dxfId="558" priority="460"/>
    <cfRule type="duplicateValues" dxfId="557" priority="487"/>
    <cfRule type="duplicateValues" dxfId="556" priority="514"/>
    <cfRule type="duplicateValues" dxfId="555" priority="541"/>
    <cfRule type="duplicateValues" dxfId="554" priority="568"/>
    <cfRule type="duplicateValues" dxfId="553" priority="595"/>
    <cfRule type="duplicateValues" dxfId="552" priority="622"/>
  </conditionalFormatting>
  <conditionalFormatting sqref="B33">
    <cfRule type="duplicateValues" dxfId="551" priority="432"/>
    <cfRule type="duplicateValues" dxfId="550" priority="459"/>
    <cfRule type="duplicateValues" dxfId="549" priority="486"/>
    <cfRule type="duplicateValues" dxfId="548" priority="513"/>
    <cfRule type="duplicateValues" dxfId="547" priority="540"/>
    <cfRule type="duplicateValues" dxfId="546" priority="567"/>
    <cfRule type="duplicateValues" dxfId="545" priority="594"/>
    <cfRule type="duplicateValues" dxfId="544" priority="621"/>
  </conditionalFormatting>
  <conditionalFormatting sqref="H33">
    <cfRule type="cellIs" dxfId="543" priority="648" stopIfTrue="1" operator="equal">
      <formula>“总成件”</formula>
    </cfRule>
  </conditionalFormatting>
  <conditionalFormatting sqref="B34">
    <cfRule type="duplicateValues" dxfId="542" priority="430"/>
    <cfRule type="duplicateValues" dxfId="541" priority="457"/>
    <cfRule type="duplicateValues" dxfId="540" priority="484"/>
    <cfRule type="duplicateValues" dxfId="539" priority="511"/>
    <cfRule type="duplicateValues" dxfId="538" priority="538"/>
    <cfRule type="duplicateValues" dxfId="537" priority="565"/>
    <cfRule type="duplicateValues" dxfId="536" priority="592"/>
    <cfRule type="duplicateValues" dxfId="535" priority="619"/>
  </conditionalFormatting>
  <conditionalFormatting sqref="H34">
    <cfRule type="cellIs" dxfId="534" priority="401" stopIfTrue="1" operator="equal">
      <formula>“总成件”</formula>
    </cfRule>
  </conditionalFormatting>
  <conditionalFormatting sqref="B35">
    <cfRule type="duplicateValues" dxfId="533" priority="429"/>
    <cfRule type="duplicateValues" dxfId="532" priority="456"/>
    <cfRule type="duplicateValues" dxfId="531" priority="483"/>
    <cfRule type="duplicateValues" dxfId="530" priority="510"/>
    <cfRule type="duplicateValues" dxfId="529" priority="537"/>
    <cfRule type="duplicateValues" dxfId="528" priority="564"/>
    <cfRule type="duplicateValues" dxfId="527" priority="591"/>
    <cfRule type="duplicateValues" dxfId="526" priority="618"/>
  </conditionalFormatting>
  <conditionalFormatting sqref="C35">
    <cfRule type="duplicateValues" dxfId="525" priority="403"/>
    <cfRule type="duplicateValues" dxfId="524" priority="405"/>
    <cfRule type="duplicateValues" dxfId="523" priority="407"/>
    <cfRule type="duplicateValues" dxfId="522" priority="409"/>
    <cfRule type="duplicateValues" dxfId="521" priority="411"/>
    <cfRule type="duplicateValues" dxfId="520" priority="413"/>
    <cfRule type="duplicateValues" dxfId="519" priority="415"/>
    <cfRule type="duplicateValues" dxfId="518" priority="417"/>
  </conditionalFormatting>
  <conditionalFormatting sqref="H35">
    <cfRule type="cellIs" dxfId="517" priority="645" stopIfTrue="1" operator="equal">
      <formula>“总成件”</formula>
    </cfRule>
  </conditionalFormatting>
  <conditionalFormatting sqref="B36">
    <cfRule type="duplicateValues" dxfId="516" priority="427"/>
    <cfRule type="duplicateValues" dxfId="515" priority="454"/>
    <cfRule type="duplicateValues" dxfId="514" priority="481"/>
    <cfRule type="duplicateValues" dxfId="513" priority="508"/>
    <cfRule type="duplicateValues" dxfId="512" priority="535"/>
    <cfRule type="duplicateValues" dxfId="511" priority="562"/>
    <cfRule type="duplicateValues" dxfId="510" priority="589"/>
    <cfRule type="duplicateValues" dxfId="509" priority="616"/>
  </conditionalFormatting>
  <conditionalFormatting sqref="B37">
    <cfRule type="duplicateValues" dxfId="508" priority="426"/>
    <cfRule type="duplicateValues" dxfId="507" priority="453"/>
    <cfRule type="duplicateValues" dxfId="506" priority="480"/>
    <cfRule type="duplicateValues" dxfId="505" priority="507"/>
    <cfRule type="duplicateValues" dxfId="504" priority="534"/>
    <cfRule type="duplicateValues" dxfId="503" priority="561"/>
    <cfRule type="duplicateValues" dxfId="502" priority="588"/>
    <cfRule type="duplicateValues" dxfId="501" priority="615"/>
  </conditionalFormatting>
  <conditionalFormatting sqref="B38">
    <cfRule type="duplicateValues" dxfId="500" priority="423"/>
    <cfRule type="duplicateValues" dxfId="499" priority="450"/>
    <cfRule type="duplicateValues" dxfId="498" priority="477"/>
    <cfRule type="duplicateValues" dxfId="497" priority="504"/>
    <cfRule type="duplicateValues" dxfId="496" priority="531"/>
    <cfRule type="duplicateValues" dxfId="495" priority="558"/>
    <cfRule type="duplicateValues" dxfId="494" priority="585"/>
    <cfRule type="duplicateValues" dxfId="493" priority="612"/>
  </conditionalFormatting>
  <conditionalFormatting sqref="H38">
    <cfRule type="cellIs" dxfId="492" priority="641" stopIfTrue="1" operator="equal">
      <formula>“总成件”</formula>
    </cfRule>
  </conditionalFormatting>
  <conditionalFormatting sqref="B39">
    <cfRule type="duplicateValues" dxfId="491" priority="422"/>
    <cfRule type="duplicateValues" dxfId="490" priority="449"/>
    <cfRule type="duplicateValues" dxfId="489" priority="476"/>
    <cfRule type="duplicateValues" dxfId="488" priority="503"/>
    <cfRule type="duplicateValues" dxfId="487" priority="530"/>
    <cfRule type="duplicateValues" dxfId="486" priority="557"/>
    <cfRule type="duplicateValues" dxfId="485" priority="584"/>
    <cfRule type="duplicateValues" dxfId="484" priority="611"/>
  </conditionalFormatting>
  <conditionalFormatting sqref="H39">
    <cfRule type="cellIs" dxfId="483" priority="399" stopIfTrue="1" operator="equal">
      <formula>“总成件”</formula>
    </cfRule>
  </conditionalFormatting>
  <conditionalFormatting sqref="B40">
    <cfRule type="duplicateValues" dxfId="482" priority="421"/>
    <cfRule type="duplicateValues" dxfId="481" priority="448"/>
    <cfRule type="duplicateValues" dxfId="480" priority="475"/>
    <cfRule type="duplicateValues" dxfId="479" priority="502"/>
    <cfRule type="duplicateValues" dxfId="478" priority="529"/>
    <cfRule type="duplicateValues" dxfId="477" priority="556"/>
    <cfRule type="duplicateValues" dxfId="476" priority="583"/>
    <cfRule type="duplicateValues" dxfId="475" priority="610"/>
  </conditionalFormatting>
  <conditionalFormatting sqref="H40">
    <cfRule type="cellIs" dxfId="474" priority="398" stopIfTrue="1" operator="equal">
      <formula>“总成件”</formula>
    </cfRule>
  </conditionalFormatting>
  <conditionalFormatting sqref="B41">
    <cfRule type="duplicateValues" dxfId="473" priority="420"/>
    <cfRule type="duplicateValues" dxfId="472" priority="447"/>
    <cfRule type="duplicateValues" dxfId="471" priority="474"/>
    <cfRule type="duplicateValues" dxfId="470" priority="501"/>
    <cfRule type="duplicateValues" dxfId="469" priority="528"/>
    <cfRule type="duplicateValues" dxfId="468" priority="555"/>
    <cfRule type="duplicateValues" dxfId="467" priority="582"/>
    <cfRule type="duplicateValues" dxfId="466" priority="609"/>
  </conditionalFormatting>
  <conditionalFormatting sqref="H41">
    <cfRule type="cellIs" dxfId="465" priority="397" stopIfTrue="1" operator="equal">
      <formula>“总成件”</formula>
    </cfRule>
  </conditionalFormatting>
  <conditionalFormatting sqref="B42">
    <cfRule type="duplicateValues" dxfId="464" priority="419"/>
    <cfRule type="duplicateValues" dxfId="463" priority="446"/>
    <cfRule type="duplicateValues" dxfId="462" priority="473"/>
    <cfRule type="duplicateValues" dxfId="461" priority="500"/>
    <cfRule type="duplicateValues" dxfId="460" priority="527"/>
    <cfRule type="duplicateValues" dxfId="459" priority="554"/>
    <cfRule type="duplicateValues" dxfId="458" priority="581"/>
    <cfRule type="duplicateValues" dxfId="457" priority="608"/>
  </conditionalFormatting>
  <conditionalFormatting sqref="H42">
    <cfRule type="cellIs" dxfId="456" priority="635" stopIfTrue="1" operator="equal">
      <formula>“总成件”</formula>
    </cfRule>
  </conditionalFormatting>
  <conditionalFormatting sqref="B43">
    <cfRule type="duplicateValues" dxfId="455" priority="418"/>
    <cfRule type="duplicateValues" dxfId="454" priority="445"/>
    <cfRule type="duplicateValues" dxfId="453" priority="472"/>
    <cfRule type="duplicateValues" dxfId="452" priority="499"/>
    <cfRule type="duplicateValues" dxfId="451" priority="526"/>
    <cfRule type="duplicateValues" dxfId="450" priority="553"/>
    <cfRule type="duplicateValues" dxfId="449" priority="580"/>
    <cfRule type="duplicateValues" dxfId="448" priority="607"/>
  </conditionalFormatting>
  <conditionalFormatting sqref="I43">
    <cfRule type="cellIs" dxfId="447" priority="634" stopIfTrue="1" operator="equal">
      <formula>“总成件”</formula>
    </cfRule>
  </conditionalFormatting>
  <conditionalFormatting sqref="B44">
    <cfRule type="duplicateValues" dxfId="446" priority="348"/>
    <cfRule type="duplicateValues" dxfId="445" priority="354"/>
    <cfRule type="duplicateValues" dxfId="444" priority="360"/>
    <cfRule type="duplicateValues" dxfId="443" priority="366"/>
    <cfRule type="duplicateValues" dxfId="442" priority="372"/>
    <cfRule type="duplicateValues" dxfId="441" priority="378"/>
    <cfRule type="duplicateValues" dxfId="440" priority="384"/>
    <cfRule type="duplicateValues" dxfId="439" priority="390"/>
  </conditionalFormatting>
  <conditionalFormatting sqref="H44">
    <cfRule type="cellIs" dxfId="438" priority="342" stopIfTrue="1" operator="equal">
      <formula>“总成件”</formula>
    </cfRule>
  </conditionalFormatting>
  <conditionalFormatting sqref="I44">
    <cfRule type="cellIs" dxfId="437" priority="396" stopIfTrue="1" operator="equal">
      <formula>“总成件”</formula>
    </cfRule>
  </conditionalFormatting>
  <conditionalFormatting sqref="B45">
    <cfRule type="duplicateValues" dxfId="436" priority="346"/>
    <cfRule type="duplicateValues" dxfId="435" priority="352"/>
    <cfRule type="duplicateValues" dxfId="434" priority="358"/>
    <cfRule type="duplicateValues" dxfId="433" priority="364"/>
    <cfRule type="duplicateValues" dxfId="432" priority="370"/>
    <cfRule type="duplicateValues" dxfId="431" priority="376"/>
    <cfRule type="duplicateValues" dxfId="430" priority="382"/>
    <cfRule type="duplicateValues" dxfId="429" priority="388"/>
  </conditionalFormatting>
  <conditionalFormatting sqref="I45">
    <cfRule type="cellIs" dxfId="428" priority="394" stopIfTrue="1" operator="equal">
      <formula>“总成件”</formula>
    </cfRule>
  </conditionalFormatting>
  <conditionalFormatting sqref="B46">
    <cfRule type="duplicateValues" dxfId="427" priority="345"/>
    <cfRule type="duplicateValues" dxfId="426" priority="351"/>
    <cfRule type="duplicateValues" dxfId="425" priority="357"/>
    <cfRule type="duplicateValues" dxfId="424" priority="363"/>
    <cfRule type="duplicateValues" dxfId="423" priority="369"/>
    <cfRule type="duplicateValues" dxfId="422" priority="375"/>
    <cfRule type="duplicateValues" dxfId="421" priority="381"/>
    <cfRule type="duplicateValues" dxfId="420" priority="387"/>
  </conditionalFormatting>
  <conditionalFormatting sqref="I46">
    <cfRule type="cellIs" dxfId="419" priority="393" stopIfTrue="1" operator="equal">
      <formula>“总成件”</formula>
    </cfRule>
  </conditionalFormatting>
  <conditionalFormatting sqref="B47">
    <cfRule type="duplicateValues" dxfId="418" priority="328"/>
    <cfRule type="duplicateValues" dxfId="417" priority="330"/>
    <cfRule type="duplicateValues" dxfId="416" priority="331"/>
    <cfRule type="duplicateValues" dxfId="415" priority="332"/>
    <cfRule type="duplicateValues" dxfId="414" priority="333"/>
    <cfRule type="duplicateValues" dxfId="413" priority="334"/>
    <cfRule type="duplicateValues" dxfId="412" priority="335"/>
    <cfRule type="duplicateValues" dxfId="411" priority="336"/>
    <cfRule type="duplicateValues" dxfId="410" priority="337"/>
  </conditionalFormatting>
  <conditionalFormatting sqref="C47">
    <cfRule type="duplicateValues" dxfId="409" priority="329"/>
  </conditionalFormatting>
  <conditionalFormatting sqref="H47">
    <cfRule type="cellIs" dxfId="408" priority="327" stopIfTrue="1" operator="equal">
      <formula>“总成件”</formula>
    </cfRule>
  </conditionalFormatting>
  <conditionalFormatting sqref="I47">
    <cfRule type="cellIs" dxfId="407" priority="338" stopIfTrue="1" operator="equal">
      <formula>“总成件”</formula>
    </cfRule>
  </conditionalFormatting>
  <conditionalFormatting sqref="B48">
    <cfRule type="duplicateValues" dxfId="406" priority="315"/>
    <cfRule type="duplicateValues" dxfId="405" priority="317"/>
    <cfRule type="duplicateValues" dxfId="404" priority="318"/>
    <cfRule type="duplicateValues" dxfId="403" priority="319"/>
    <cfRule type="duplicateValues" dxfId="402" priority="320"/>
    <cfRule type="duplicateValues" dxfId="401" priority="321"/>
    <cfRule type="duplicateValues" dxfId="400" priority="322"/>
    <cfRule type="duplicateValues" dxfId="399" priority="323"/>
    <cfRule type="duplicateValues" dxfId="398" priority="324"/>
  </conditionalFormatting>
  <conditionalFormatting sqref="C48">
    <cfRule type="duplicateValues" dxfId="397" priority="316"/>
  </conditionalFormatting>
  <conditionalFormatting sqref="H48">
    <cfRule type="cellIs" dxfId="396" priority="314" stopIfTrue="1" operator="equal">
      <formula>“总成件”</formula>
    </cfRule>
  </conditionalFormatting>
  <conditionalFormatting sqref="I48">
    <cfRule type="cellIs" dxfId="395" priority="325" stopIfTrue="1" operator="equal">
      <formula>“总成件”</formula>
    </cfRule>
  </conditionalFormatting>
  <conditionalFormatting sqref="B49">
    <cfRule type="duplicateValues" dxfId="394" priority="300"/>
    <cfRule type="duplicateValues" dxfId="393" priority="302"/>
    <cfRule type="duplicateValues" dxfId="392" priority="304"/>
    <cfRule type="duplicateValues" dxfId="391" priority="305"/>
    <cfRule type="duplicateValues" dxfId="390" priority="306"/>
    <cfRule type="duplicateValues" dxfId="389" priority="307"/>
    <cfRule type="duplicateValues" dxfId="388" priority="308"/>
    <cfRule type="duplicateValues" dxfId="387" priority="309"/>
    <cfRule type="duplicateValues" dxfId="386" priority="310"/>
    <cfRule type="duplicateValues" dxfId="385" priority="311"/>
  </conditionalFormatting>
  <conditionalFormatting sqref="C49">
    <cfRule type="duplicateValues" dxfId="384" priority="303"/>
  </conditionalFormatting>
  <conditionalFormatting sqref="H49">
    <cfRule type="cellIs" dxfId="383" priority="301" stopIfTrue="1" operator="equal">
      <formula>“总成件”</formula>
    </cfRule>
  </conditionalFormatting>
  <conditionalFormatting sqref="I49">
    <cfRule type="cellIs" dxfId="382" priority="312" stopIfTrue="1" operator="equal">
      <formula>“总成件”</formula>
    </cfRule>
  </conditionalFormatting>
  <conditionalFormatting sqref="B50">
    <cfRule type="duplicateValues" dxfId="381" priority="287"/>
    <cfRule type="duplicateValues" dxfId="380" priority="289"/>
    <cfRule type="duplicateValues" dxfId="379" priority="291"/>
    <cfRule type="duplicateValues" dxfId="378" priority="292"/>
    <cfRule type="duplicateValues" dxfId="377" priority="293"/>
    <cfRule type="duplicateValues" dxfId="376" priority="294"/>
    <cfRule type="duplicateValues" dxfId="375" priority="295"/>
    <cfRule type="duplicateValues" dxfId="374" priority="296"/>
    <cfRule type="duplicateValues" dxfId="373" priority="297"/>
    <cfRule type="duplicateValues" dxfId="372" priority="298"/>
  </conditionalFormatting>
  <conditionalFormatting sqref="C50">
    <cfRule type="duplicateValues" dxfId="371" priority="290"/>
  </conditionalFormatting>
  <conditionalFormatting sqref="H50">
    <cfRule type="cellIs" dxfId="370" priority="288" stopIfTrue="1" operator="equal">
      <formula>“总成件”</formula>
    </cfRule>
  </conditionalFormatting>
  <conditionalFormatting sqref="B51">
    <cfRule type="duplicateValues" dxfId="369" priority="32"/>
    <cfRule type="duplicateValues" dxfId="368" priority="74"/>
    <cfRule type="duplicateValues" dxfId="367" priority="116"/>
    <cfRule type="duplicateValues" dxfId="366" priority="137"/>
    <cfRule type="duplicateValues" dxfId="365" priority="158"/>
    <cfRule type="duplicateValues" dxfId="364" priority="179"/>
    <cfRule type="duplicateValues" dxfId="363" priority="200"/>
    <cfRule type="duplicateValues" dxfId="362" priority="221"/>
    <cfRule type="duplicateValues" dxfId="361" priority="242"/>
    <cfRule type="duplicateValues" dxfId="360" priority="263"/>
  </conditionalFormatting>
  <conditionalFormatting sqref="H51">
    <cfRule type="cellIs" dxfId="359" priority="9" stopIfTrue="1" operator="equal">
      <formula>“总成件”</formula>
    </cfRule>
  </conditionalFormatting>
  <conditionalFormatting sqref="B52">
    <cfRule type="duplicateValues" dxfId="358" priority="34"/>
    <cfRule type="duplicateValues" dxfId="357" priority="76"/>
    <cfRule type="duplicateValues" dxfId="356" priority="118"/>
    <cfRule type="duplicateValues" dxfId="355" priority="139"/>
    <cfRule type="duplicateValues" dxfId="354" priority="160"/>
    <cfRule type="duplicateValues" dxfId="353" priority="181"/>
    <cfRule type="duplicateValues" dxfId="352" priority="202"/>
    <cfRule type="duplicateValues" dxfId="351" priority="223"/>
    <cfRule type="duplicateValues" dxfId="350" priority="244"/>
    <cfRule type="duplicateValues" dxfId="349" priority="265"/>
  </conditionalFormatting>
  <conditionalFormatting sqref="C52">
    <cfRule type="duplicateValues" dxfId="348" priority="95"/>
  </conditionalFormatting>
  <conditionalFormatting sqref="H52">
    <cfRule type="cellIs" dxfId="347" priority="4" stopIfTrue="1" operator="equal">
      <formula>“总成件”</formula>
    </cfRule>
  </conditionalFormatting>
  <conditionalFormatting sqref="I52">
    <cfRule type="cellIs" dxfId="346" priority="8" stopIfTrue="1" operator="equal">
      <formula>“总成件”</formula>
    </cfRule>
  </conditionalFormatting>
  <conditionalFormatting sqref="B53">
    <cfRule type="duplicateValues" dxfId="345" priority="33"/>
    <cfRule type="duplicateValues" dxfId="344" priority="75"/>
    <cfRule type="duplicateValues" dxfId="343" priority="117"/>
    <cfRule type="duplicateValues" dxfId="342" priority="138"/>
    <cfRule type="duplicateValues" dxfId="341" priority="159"/>
    <cfRule type="duplicateValues" dxfId="340" priority="180"/>
    <cfRule type="duplicateValues" dxfId="339" priority="201"/>
    <cfRule type="duplicateValues" dxfId="338" priority="222"/>
    <cfRule type="duplicateValues" dxfId="337" priority="243"/>
    <cfRule type="duplicateValues" dxfId="336" priority="264"/>
  </conditionalFormatting>
  <conditionalFormatting sqref="C53">
    <cfRule type="duplicateValues" dxfId="335" priority="94"/>
  </conditionalFormatting>
  <conditionalFormatting sqref="H53">
    <cfRule type="cellIs" dxfId="334" priority="3" stopIfTrue="1" operator="equal">
      <formula>“总成件”</formula>
    </cfRule>
  </conditionalFormatting>
  <conditionalFormatting sqref="I53">
    <cfRule type="cellIs" dxfId="333" priority="7" stopIfTrue="1" operator="equal">
      <formula>“总成件”</formula>
    </cfRule>
  </conditionalFormatting>
  <conditionalFormatting sqref="B54">
    <cfRule type="duplicateValues" dxfId="332" priority="30"/>
    <cfRule type="duplicateValues" dxfId="331" priority="72"/>
    <cfRule type="duplicateValues" dxfId="330" priority="114"/>
    <cfRule type="duplicateValues" dxfId="329" priority="135"/>
    <cfRule type="duplicateValues" dxfId="328" priority="156"/>
    <cfRule type="duplicateValues" dxfId="327" priority="177"/>
    <cfRule type="duplicateValues" dxfId="326" priority="198"/>
    <cfRule type="duplicateValues" dxfId="325" priority="219"/>
    <cfRule type="duplicateValues" dxfId="324" priority="240"/>
    <cfRule type="duplicateValues" dxfId="323" priority="261"/>
  </conditionalFormatting>
  <conditionalFormatting sqref="C54">
    <cfRule type="duplicateValues" dxfId="322" priority="93"/>
  </conditionalFormatting>
  <conditionalFormatting sqref="H54">
    <cfRule type="cellIs" dxfId="321" priority="2" stopIfTrue="1" operator="equal">
      <formula>“总成件”</formula>
    </cfRule>
  </conditionalFormatting>
  <conditionalFormatting sqref="I54">
    <cfRule type="cellIs" dxfId="320" priority="6" stopIfTrue="1" operator="equal">
      <formula>“总成件”</formula>
    </cfRule>
  </conditionalFormatting>
  <conditionalFormatting sqref="B55">
    <cfRule type="duplicateValues" dxfId="319" priority="29"/>
    <cfRule type="duplicateValues" dxfId="318" priority="71"/>
    <cfRule type="duplicateValues" dxfId="317" priority="113"/>
    <cfRule type="duplicateValues" dxfId="316" priority="134"/>
    <cfRule type="duplicateValues" dxfId="315" priority="155"/>
    <cfRule type="duplicateValues" dxfId="314" priority="176"/>
    <cfRule type="duplicateValues" dxfId="313" priority="197"/>
    <cfRule type="duplicateValues" dxfId="312" priority="218"/>
    <cfRule type="duplicateValues" dxfId="311" priority="239"/>
    <cfRule type="duplicateValues" dxfId="310" priority="260"/>
  </conditionalFormatting>
  <conditionalFormatting sqref="C55">
    <cfRule type="duplicateValues" dxfId="309" priority="92"/>
  </conditionalFormatting>
  <conditionalFormatting sqref="H55">
    <cfRule type="cellIs" dxfId="308" priority="1" stopIfTrue="1" operator="equal">
      <formula>“总成件”</formula>
    </cfRule>
  </conditionalFormatting>
  <conditionalFormatting sqref="I55">
    <cfRule type="cellIs" dxfId="307" priority="5" stopIfTrue="1" operator="equal">
      <formula>“总成件”</formula>
    </cfRule>
  </conditionalFormatting>
  <conditionalFormatting sqref="B56">
    <cfRule type="duplicateValues" dxfId="306" priority="27"/>
    <cfRule type="duplicateValues" dxfId="305" priority="69"/>
    <cfRule type="duplicateValues" dxfId="304" priority="111"/>
    <cfRule type="duplicateValues" dxfId="303" priority="132"/>
    <cfRule type="duplicateValues" dxfId="302" priority="153"/>
    <cfRule type="duplicateValues" dxfId="301" priority="174"/>
    <cfRule type="duplicateValues" dxfId="300" priority="195"/>
    <cfRule type="duplicateValues" dxfId="299" priority="216"/>
    <cfRule type="duplicateValues" dxfId="298" priority="237"/>
    <cfRule type="duplicateValues" dxfId="297" priority="258"/>
  </conditionalFormatting>
  <conditionalFormatting sqref="C56">
    <cfRule type="duplicateValues" dxfId="296" priority="90"/>
  </conditionalFormatting>
  <conditionalFormatting sqref="H56">
    <cfRule type="cellIs" dxfId="295" priority="48" stopIfTrue="1" operator="equal">
      <formula>“总成件”</formula>
    </cfRule>
  </conditionalFormatting>
  <conditionalFormatting sqref="I56">
    <cfRule type="cellIs" dxfId="294" priority="279" stopIfTrue="1" operator="equal">
      <formula>“总成件”</formula>
    </cfRule>
  </conditionalFormatting>
  <conditionalFormatting sqref="B57">
    <cfRule type="duplicateValues" dxfId="293" priority="26"/>
    <cfRule type="duplicateValues" dxfId="292" priority="68"/>
    <cfRule type="duplicateValues" dxfId="291" priority="110"/>
    <cfRule type="duplicateValues" dxfId="290" priority="131"/>
    <cfRule type="duplicateValues" dxfId="289" priority="152"/>
    <cfRule type="duplicateValues" dxfId="288" priority="173"/>
    <cfRule type="duplicateValues" dxfId="287" priority="194"/>
    <cfRule type="duplicateValues" dxfId="286" priority="215"/>
    <cfRule type="duplicateValues" dxfId="285" priority="236"/>
    <cfRule type="duplicateValues" dxfId="284" priority="257"/>
  </conditionalFormatting>
  <conditionalFormatting sqref="C57">
    <cfRule type="duplicateValues" dxfId="283" priority="89"/>
  </conditionalFormatting>
  <conditionalFormatting sqref="H57">
    <cfRule type="cellIs" dxfId="282" priority="47" stopIfTrue="1" operator="equal">
      <formula>“总成件”</formula>
    </cfRule>
  </conditionalFormatting>
  <conditionalFormatting sqref="I57">
    <cfRule type="cellIs" dxfId="281" priority="278" stopIfTrue="1" operator="equal">
      <formula>“总成件”</formula>
    </cfRule>
  </conditionalFormatting>
  <conditionalFormatting sqref="B58">
    <cfRule type="duplicateValues" dxfId="280" priority="25"/>
    <cfRule type="duplicateValues" dxfId="279" priority="67"/>
    <cfRule type="duplicateValues" dxfId="278" priority="109"/>
    <cfRule type="duplicateValues" dxfId="277" priority="130"/>
    <cfRule type="duplicateValues" dxfId="276" priority="151"/>
    <cfRule type="duplicateValues" dxfId="275" priority="172"/>
    <cfRule type="duplicateValues" dxfId="274" priority="193"/>
    <cfRule type="duplicateValues" dxfId="273" priority="214"/>
    <cfRule type="duplicateValues" dxfId="272" priority="235"/>
    <cfRule type="duplicateValues" dxfId="271" priority="256"/>
  </conditionalFormatting>
  <conditionalFormatting sqref="C58">
    <cfRule type="duplicateValues" dxfId="270" priority="88"/>
  </conditionalFormatting>
  <conditionalFormatting sqref="H58">
    <cfRule type="cellIs" dxfId="269" priority="46" stopIfTrue="1" operator="equal">
      <formula>“总成件”</formula>
    </cfRule>
  </conditionalFormatting>
  <conditionalFormatting sqref="I58">
    <cfRule type="cellIs" dxfId="268" priority="277" stopIfTrue="1" operator="equal">
      <formula>“总成件”</formula>
    </cfRule>
  </conditionalFormatting>
  <conditionalFormatting sqref="B59">
    <cfRule type="duplicateValues" dxfId="267" priority="24"/>
    <cfRule type="duplicateValues" dxfId="266" priority="66"/>
    <cfRule type="duplicateValues" dxfId="265" priority="108"/>
    <cfRule type="duplicateValues" dxfId="264" priority="129"/>
    <cfRule type="duplicateValues" dxfId="263" priority="150"/>
    <cfRule type="duplicateValues" dxfId="262" priority="171"/>
    <cfRule type="duplicateValues" dxfId="261" priority="192"/>
    <cfRule type="duplicateValues" dxfId="260" priority="213"/>
    <cfRule type="duplicateValues" dxfId="259" priority="234"/>
    <cfRule type="duplicateValues" dxfId="258" priority="255"/>
  </conditionalFormatting>
  <conditionalFormatting sqref="C59">
    <cfRule type="duplicateValues" dxfId="257" priority="87"/>
  </conditionalFormatting>
  <conditionalFormatting sqref="H59">
    <cfRule type="cellIs" dxfId="256" priority="45" stopIfTrue="1" operator="equal">
      <formula>“总成件”</formula>
    </cfRule>
  </conditionalFormatting>
  <conditionalFormatting sqref="I59">
    <cfRule type="cellIs" dxfId="255" priority="276" stopIfTrue="1" operator="equal">
      <formula>“总成件”</formula>
    </cfRule>
  </conditionalFormatting>
  <conditionalFormatting sqref="B60">
    <cfRule type="duplicateValues" dxfId="254" priority="31"/>
    <cfRule type="duplicateValues" dxfId="253" priority="73"/>
    <cfRule type="duplicateValues" dxfId="252" priority="115"/>
    <cfRule type="duplicateValues" dxfId="251" priority="136"/>
    <cfRule type="duplicateValues" dxfId="250" priority="157"/>
    <cfRule type="duplicateValues" dxfId="249" priority="178"/>
    <cfRule type="duplicateValues" dxfId="248" priority="199"/>
    <cfRule type="duplicateValues" dxfId="247" priority="220"/>
    <cfRule type="duplicateValues" dxfId="246" priority="241"/>
    <cfRule type="duplicateValues" dxfId="245" priority="262"/>
  </conditionalFormatting>
  <conditionalFormatting sqref="H60">
    <cfRule type="cellIs" dxfId="244" priority="52" stopIfTrue="1" operator="equal">
      <formula>“总成件”</formula>
    </cfRule>
  </conditionalFormatting>
  <conditionalFormatting sqref="I60">
    <cfRule type="cellIs" dxfId="243" priority="283" stopIfTrue="1" operator="equal">
      <formula>“总成件”</formula>
    </cfRule>
  </conditionalFormatting>
  <conditionalFormatting sqref="B61">
    <cfRule type="duplicateValues" dxfId="242" priority="28"/>
    <cfRule type="duplicateValues" dxfId="241" priority="70"/>
    <cfRule type="duplicateValues" dxfId="240" priority="112"/>
    <cfRule type="duplicateValues" dxfId="239" priority="133"/>
    <cfRule type="duplicateValues" dxfId="238" priority="154"/>
    <cfRule type="duplicateValues" dxfId="237" priority="175"/>
    <cfRule type="duplicateValues" dxfId="236" priority="196"/>
    <cfRule type="duplicateValues" dxfId="235" priority="217"/>
    <cfRule type="duplicateValues" dxfId="234" priority="238"/>
    <cfRule type="duplicateValues" dxfId="233" priority="259"/>
  </conditionalFormatting>
  <conditionalFormatting sqref="C61">
    <cfRule type="duplicateValues" dxfId="232" priority="91"/>
  </conditionalFormatting>
  <conditionalFormatting sqref="H61">
    <cfRule type="cellIs" dxfId="231" priority="49" stopIfTrue="1" operator="equal">
      <formula>“总成件”</formula>
    </cfRule>
  </conditionalFormatting>
  <conditionalFormatting sqref="I61">
    <cfRule type="cellIs" dxfId="230" priority="280" stopIfTrue="1" operator="equal">
      <formula>“总成件”</formula>
    </cfRule>
  </conditionalFormatting>
  <conditionalFormatting sqref="C1:C1048576">
    <cfRule type="duplicateValues" dxfId="229" priority="10"/>
    <cfRule type="duplicateValues" dxfId="228" priority="11"/>
    <cfRule type="duplicateValues" dxfId="227" priority="12"/>
  </conditionalFormatting>
  <conditionalFormatting sqref="H24:H25">
    <cfRule type="cellIs" dxfId="226" priority="657" stopIfTrue="1" operator="equal">
      <formula>“总成件”</formula>
    </cfRule>
  </conditionalFormatting>
  <conditionalFormatting sqref="B1:B20 B62:B1048576">
    <cfRule type="duplicateValues" dxfId="225" priority="661"/>
    <cfRule type="duplicateValues" dxfId="224" priority="662"/>
    <cfRule type="duplicateValues" dxfId="223" priority="663"/>
  </conditionalFormatting>
  <conditionalFormatting sqref="B1:B18 B62:B1048576">
    <cfRule type="duplicateValues" dxfId="222" priority="742"/>
    <cfRule type="duplicateValues" dxfId="221" priority="743"/>
    <cfRule type="duplicateValues" dxfId="220" priority="744"/>
    <cfRule type="duplicateValues" dxfId="219" priority="745"/>
    <cfRule type="duplicateValues" dxfId="218" priority="766"/>
  </conditionalFormatting>
  <conditionalFormatting sqref="B1:B16 B62:B1048576">
    <cfRule type="duplicateValues" dxfId="217" priority="854"/>
  </conditionalFormatting>
  <conditionalFormatting sqref="B1:B7 B62:B1048576">
    <cfRule type="duplicateValues" dxfId="216" priority="1548"/>
    <cfRule type="duplicateValues" dxfId="215" priority="1552"/>
  </conditionalFormatting>
  <conditionalFormatting sqref="B1:B12 B62:B1048576">
    <cfRule type="duplicateValues" dxfId="214" priority="995"/>
    <cfRule type="duplicateValues" dxfId="213" priority="996"/>
    <cfRule type="duplicateValues" dxfId="212" priority="1014"/>
  </conditionalFormatting>
  <conditionalFormatting sqref="B1:B48 B62:B1048576">
    <cfRule type="duplicateValues" dxfId="211" priority="313"/>
  </conditionalFormatting>
  <conditionalFormatting sqref="B1:B46 B62:B1048576">
    <cfRule type="duplicateValues" dxfId="210" priority="339"/>
  </conditionalFormatting>
  <conditionalFormatting sqref="C1:C7 C62:C1048576">
    <cfRule type="duplicateValues" dxfId="209" priority="1075"/>
    <cfRule type="duplicateValues" dxfId="208" priority="1079"/>
    <cfRule type="duplicateValues" dxfId="207" priority="1080"/>
    <cfRule type="duplicateValues" dxfId="206" priority="1214"/>
    <cfRule type="duplicateValues" dxfId="205" priority="1277"/>
    <cfRule type="duplicateValues" dxfId="204" priority="1278"/>
    <cfRule type="duplicateValues" dxfId="203" priority="1456"/>
    <cfRule type="duplicateValues" dxfId="202" priority="1489"/>
    <cfRule type="duplicateValues" dxfId="201" priority="1490"/>
    <cfRule type="duplicateValues" dxfId="200" priority="1506"/>
  </conditionalFormatting>
  <conditionalFormatting sqref="C1:C46 C62:C1048576">
    <cfRule type="duplicateValues" dxfId="199" priority="340"/>
  </conditionalFormatting>
  <conditionalFormatting sqref="C1:C50 C52:C59 C61:C1048576">
    <cfRule type="duplicateValues" dxfId="198" priority="13"/>
  </conditionalFormatting>
  <conditionalFormatting sqref="H31:H32 H36:H37">
    <cfRule type="cellIs" dxfId="197" priority="650" stopIfTrue="1" operator="equal">
      <formula>“总成件”</formula>
    </cfRule>
  </conditionalFormatting>
  <dataValidations count="2">
    <dataValidation type="list" allowBlank="1" showInputMessage="1" showErrorMessage="1" sqref="H48">
      <formula1>"装配总成件,焊接总成件,面料,塑料件,钣金件,机加工件,标准件,非标件,线材件,管材件,圆钢"</formula1>
    </dataValidation>
    <dataValidation type="list" allowBlank="1" showInputMessage="1" showErrorMessage="1" sqref="H17:H18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1496062992126" bottom="0.31496062992126" header="0.31496062992126" footer="0.31496062992126"/>
  <pageSetup paperSize="9" scale="75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view="pageBreakPreview" topLeftCell="A21" zoomScale="85" zoomScaleNormal="70" workbookViewId="0">
      <selection activeCell="O32" sqref="O32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5" width="8.75" style="28"/>
    <col min="16" max="16" width="16.125" style="28" customWidth="1"/>
    <col min="17" max="17" width="11.25" style="28" customWidth="1"/>
    <col min="18" max="16384" width="8.75" style="28"/>
  </cols>
  <sheetData>
    <row r="2" spans="1:17" s="23" customFormat="1" ht="17.25" customHeight="1">
      <c r="A2" s="134" t="s">
        <v>213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</row>
    <row r="3" spans="1:17" s="23" customFormat="1" ht="17.25" customHeight="1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9"/>
    </row>
    <row r="4" spans="1:17" s="23" customFormat="1" ht="17.25" customHeight="1">
      <c r="A4" s="137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</row>
    <row r="5" spans="1:17" s="23" customFormat="1" ht="20.100000000000001" customHeight="1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2"/>
    </row>
    <row r="6" spans="1:17" s="24" customFormat="1" ht="15" customHeight="1">
      <c r="A6" s="128" t="s">
        <v>45</v>
      </c>
      <c r="B6" s="129" t="s">
        <v>46</v>
      </c>
      <c r="C6" s="129" t="s">
        <v>47</v>
      </c>
      <c r="D6" s="130" t="s">
        <v>48</v>
      </c>
      <c r="E6" s="130" t="s">
        <v>49</v>
      </c>
      <c r="F6" s="130" t="s">
        <v>50</v>
      </c>
      <c r="G6" s="130" t="s">
        <v>51</v>
      </c>
      <c r="H6" s="131" t="s">
        <v>52</v>
      </c>
      <c r="I6" s="131" t="s">
        <v>53</v>
      </c>
      <c r="J6" s="130" t="s">
        <v>54</v>
      </c>
      <c r="K6" s="132" t="s">
        <v>55</v>
      </c>
      <c r="L6" s="132" t="s">
        <v>56</v>
      </c>
      <c r="M6" s="132" t="s">
        <v>57</v>
      </c>
      <c r="N6" s="133" t="s">
        <v>58</v>
      </c>
      <c r="O6" s="133" t="s">
        <v>59</v>
      </c>
      <c r="P6" s="133" t="s">
        <v>14</v>
      </c>
    </row>
    <row r="7" spans="1:17" s="25" customFormat="1" ht="15" customHeight="1">
      <c r="A7" s="128"/>
      <c r="B7" s="129"/>
      <c r="C7" s="129"/>
      <c r="D7" s="130"/>
      <c r="E7" s="130"/>
      <c r="F7" s="130"/>
      <c r="G7" s="130"/>
      <c r="H7" s="131"/>
      <c r="I7" s="131"/>
      <c r="J7" s="130"/>
      <c r="K7" s="132"/>
      <c r="L7" s="132"/>
      <c r="M7" s="132"/>
      <c r="N7" s="133"/>
      <c r="O7" s="133"/>
      <c r="P7" s="133"/>
    </row>
    <row r="8" spans="1:17" s="26" customFormat="1" ht="33.950000000000003" customHeight="1">
      <c r="A8" s="29">
        <v>1</v>
      </c>
      <c r="B8" s="30" t="s">
        <v>214</v>
      </c>
      <c r="C8" s="30" t="s">
        <v>214</v>
      </c>
      <c r="D8" s="31" t="s">
        <v>215</v>
      </c>
      <c r="E8" s="32" t="s">
        <v>216</v>
      </c>
      <c r="F8" s="33" t="s">
        <v>63</v>
      </c>
      <c r="G8" s="30"/>
      <c r="H8" s="34" t="s">
        <v>217</v>
      </c>
      <c r="I8" s="59" t="s">
        <v>218</v>
      </c>
      <c r="J8" s="40"/>
      <c r="K8" s="60" t="s">
        <v>65</v>
      </c>
      <c r="L8" s="60"/>
      <c r="M8" s="29"/>
      <c r="N8" s="29"/>
      <c r="O8" s="29" t="s">
        <v>66</v>
      </c>
      <c r="P8" s="29" t="s">
        <v>219</v>
      </c>
      <c r="Q8" s="65"/>
    </row>
    <row r="9" spans="1:17" s="26" customFormat="1" ht="33.950000000000003" customHeight="1">
      <c r="A9" s="29">
        <v>2</v>
      </c>
      <c r="B9" s="30" t="s">
        <v>220</v>
      </c>
      <c r="C9" s="30" t="s">
        <v>220</v>
      </c>
      <c r="D9" s="31" t="s">
        <v>221</v>
      </c>
      <c r="E9" s="32" t="s">
        <v>222</v>
      </c>
      <c r="F9" s="33" t="s">
        <v>63</v>
      </c>
      <c r="G9" s="30"/>
      <c r="H9" s="34" t="s">
        <v>127</v>
      </c>
      <c r="I9" s="59" t="s">
        <v>82</v>
      </c>
      <c r="J9" s="40"/>
      <c r="K9" s="60" t="s">
        <v>65</v>
      </c>
      <c r="L9" s="60"/>
      <c r="M9" s="29"/>
      <c r="N9" s="29"/>
      <c r="O9" s="29" t="s">
        <v>223</v>
      </c>
      <c r="P9" s="29" t="s">
        <v>224</v>
      </c>
      <c r="Q9" s="65"/>
    </row>
    <row r="10" spans="1:17" s="26" customFormat="1" ht="33.950000000000003" customHeight="1">
      <c r="A10" s="29">
        <v>3</v>
      </c>
      <c r="B10" s="35" t="s">
        <v>225</v>
      </c>
      <c r="C10" s="35" t="s">
        <v>225</v>
      </c>
      <c r="D10" s="31" t="s">
        <v>226</v>
      </c>
      <c r="E10" s="32" t="s">
        <v>134</v>
      </c>
      <c r="F10" s="33" t="s">
        <v>63</v>
      </c>
      <c r="G10" s="30"/>
      <c r="H10" s="34" t="s">
        <v>134</v>
      </c>
      <c r="I10" s="59" t="s">
        <v>82</v>
      </c>
      <c r="J10" s="40"/>
      <c r="K10" s="60" t="s">
        <v>65</v>
      </c>
      <c r="L10" s="60"/>
      <c r="M10" s="29"/>
      <c r="N10" s="29"/>
      <c r="O10" s="29" t="s">
        <v>223</v>
      </c>
      <c r="P10" s="29" t="s">
        <v>224</v>
      </c>
      <c r="Q10" s="65"/>
    </row>
    <row r="11" spans="1:17" s="26" customFormat="1" ht="33.950000000000003" customHeight="1">
      <c r="A11" s="29">
        <v>4</v>
      </c>
      <c r="B11" s="36" t="s">
        <v>227</v>
      </c>
      <c r="C11" s="37" t="s">
        <v>227</v>
      </c>
      <c r="D11" s="37" t="s">
        <v>228</v>
      </c>
      <c r="E11" s="38" t="s">
        <v>104</v>
      </c>
      <c r="F11" s="33" t="s">
        <v>63</v>
      </c>
      <c r="G11" s="39"/>
      <c r="H11" s="39" t="s">
        <v>229</v>
      </c>
      <c r="I11" s="39" t="s">
        <v>230</v>
      </c>
      <c r="J11" s="40"/>
      <c r="K11" s="60" t="s">
        <v>65</v>
      </c>
      <c r="L11" s="60"/>
      <c r="M11" s="29"/>
      <c r="N11" s="29"/>
      <c r="O11" s="29" t="s">
        <v>66</v>
      </c>
      <c r="P11" s="29" t="s">
        <v>224</v>
      </c>
      <c r="Q11" s="65"/>
    </row>
    <row r="12" spans="1:17" s="26" customFormat="1" ht="33.950000000000003" customHeight="1">
      <c r="A12" s="29">
        <v>5</v>
      </c>
      <c r="B12" s="40" t="s">
        <v>231</v>
      </c>
      <c r="C12" s="30" t="s">
        <v>231</v>
      </c>
      <c r="D12" s="31" t="s">
        <v>232</v>
      </c>
      <c r="E12" s="41" t="s">
        <v>134</v>
      </c>
      <c r="F12" s="33" t="s">
        <v>63</v>
      </c>
      <c r="G12" s="30"/>
      <c r="H12" s="34" t="s">
        <v>134</v>
      </c>
      <c r="I12" s="59" t="s">
        <v>82</v>
      </c>
      <c r="J12" s="40"/>
      <c r="K12" s="60" t="s">
        <v>65</v>
      </c>
      <c r="L12" s="60"/>
      <c r="M12" s="29"/>
      <c r="N12" s="29"/>
      <c r="O12" s="29" t="s">
        <v>223</v>
      </c>
      <c r="P12" s="29" t="s">
        <v>224</v>
      </c>
      <c r="Q12" s="65"/>
    </row>
    <row r="13" spans="1:17" s="26" customFormat="1" ht="33.950000000000003" customHeight="1">
      <c r="A13" s="29">
        <v>6</v>
      </c>
      <c r="B13" s="42" t="s">
        <v>233</v>
      </c>
      <c r="C13" s="30" t="s">
        <v>233</v>
      </c>
      <c r="D13" s="31" t="s">
        <v>142</v>
      </c>
      <c r="E13" s="32" t="s">
        <v>134</v>
      </c>
      <c r="F13" s="33" t="s">
        <v>63</v>
      </c>
      <c r="G13" s="30"/>
      <c r="H13" s="34" t="s">
        <v>134</v>
      </c>
      <c r="I13" s="59" t="s">
        <v>82</v>
      </c>
      <c r="J13" s="40"/>
      <c r="K13" s="60" t="s">
        <v>65</v>
      </c>
      <c r="L13" s="60"/>
      <c r="M13" s="29"/>
      <c r="N13" s="29"/>
      <c r="O13" s="29" t="s">
        <v>223</v>
      </c>
      <c r="P13" s="29" t="s">
        <v>224</v>
      </c>
      <c r="Q13" s="65"/>
    </row>
    <row r="14" spans="1:17" s="26" customFormat="1" ht="33.950000000000003" customHeight="1">
      <c r="A14" s="29">
        <v>7</v>
      </c>
      <c r="B14" s="35" t="s">
        <v>234</v>
      </c>
      <c r="C14" s="35" t="s">
        <v>234</v>
      </c>
      <c r="D14" s="43" t="s">
        <v>235</v>
      </c>
      <c r="E14" s="44" t="s">
        <v>104</v>
      </c>
      <c r="F14" s="33" t="s">
        <v>63</v>
      </c>
      <c r="G14" s="39"/>
      <c r="H14" s="45" t="s">
        <v>104</v>
      </c>
      <c r="I14" s="61" t="s">
        <v>150</v>
      </c>
      <c r="J14" s="40"/>
      <c r="K14" s="60" t="s">
        <v>65</v>
      </c>
      <c r="L14" s="60"/>
      <c r="M14" s="29"/>
      <c r="N14" s="29"/>
      <c r="O14" s="29" t="s">
        <v>66</v>
      </c>
      <c r="P14" s="29" t="s">
        <v>224</v>
      </c>
      <c r="Q14" s="66"/>
    </row>
    <row r="15" spans="1:17" s="26" customFormat="1" ht="33.950000000000003" customHeight="1">
      <c r="A15" s="29">
        <v>8</v>
      </c>
      <c r="B15" s="35" t="s">
        <v>236</v>
      </c>
      <c r="C15" s="35" t="s">
        <v>236</v>
      </c>
      <c r="D15" s="43" t="s">
        <v>237</v>
      </c>
      <c r="E15" s="44" t="s">
        <v>134</v>
      </c>
      <c r="F15" s="33" t="s">
        <v>63</v>
      </c>
      <c r="G15" s="39"/>
      <c r="H15" s="45" t="s">
        <v>134</v>
      </c>
      <c r="I15" s="61" t="s">
        <v>82</v>
      </c>
      <c r="J15" s="40"/>
      <c r="K15" s="60" t="s">
        <v>65</v>
      </c>
      <c r="L15" s="60"/>
      <c r="M15" s="29"/>
      <c r="N15" s="29"/>
      <c r="O15" s="29" t="s">
        <v>223</v>
      </c>
      <c r="P15" s="29" t="s">
        <v>224</v>
      </c>
      <c r="Q15" s="66"/>
    </row>
    <row r="16" spans="1:17" s="26" customFormat="1" ht="33.950000000000003" customHeight="1">
      <c r="A16" s="29">
        <v>9</v>
      </c>
      <c r="B16" s="35" t="s">
        <v>238</v>
      </c>
      <c r="C16" s="35" t="s">
        <v>238</v>
      </c>
      <c r="D16" s="43" t="s">
        <v>239</v>
      </c>
      <c r="E16" s="44" t="s">
        <v>240</v>
      </c>
      <c r="F16" s="33" t="s">
        <v>63</v>
      </c>
      <c r="G16" s="39"/>
      <c r="H16" s="45" t="s">
        <v>240</v>
      </c>
      <c r="I16" s="61" t="s">
        <v>241</v>
      </c>
      <c r="J16" s="40"/>
      <c r="K16" s="60" t="s">
        <v>65</v>
      </c>
      <c r="L16" s="60"/>
      <c r="M16" s="29"/>
      <c r="N16" s="29"/>
      <c r="O16" s="29" t="s">
        <v>66</v>
      </c>
      <c r="P16" s="29" t="s">
        <v>224</v>
      </c>
      <c r="Q16" s="66"/>
    </row>
    <row r="17" spans="1:17" s="26" customFormat="1" ht="33.950000000000003" customHeight="1">
      <c r="A17" s="29">
        <v>10</v>
      </c>
      <c r="B17" s="35" t="s">
        <v>242</v>
      </c>
      <c r="C17" s="35" t="s">
        <v>242</v>
      </c>
      <c r="D17" s="43" t="s">
        <v>243</v>
      </c>
      <c r="E17" s="44" t="s">
        <v>244</v>
      </c>
      <c r="F17" s="33" t="s">
        <v>63</v>
      </c>
      <c r="G17" s="39"/>
      <c r="H17" s="45" t="s">
        <v>127</v>
      </c>
      <c r="I17" s="61" t="s">
        <v>82</v>
      </c>
      <c r="J17" s="40"/>
      <c r="K17" s="60" t="s">
        <v>65</v>
      </c>
      <c r="L17" s="60"/>
      <c r="M17" s="29"/>
      <c r="N17" s="29"/>
      <c r="O17" s="29" t="s">
        <v>66</v>
      </c>
      <c r="P17" s="29" t="s">
        <v>224</v>
      </c>
      <c r="Q17" s="66"/>
    </row>
    <row r="18" spans="1:17" s="26" customFormat="1" ht="33.950000000000003" customHeight="1">
      <c r="A18" s="29">
        <v>11</v>
      </c>
      <c r="B18" s="35" t="s">
        <v>245</v>
      </c>
      <c r="C18" s="35" t="s">
        <v>245</v>
      </c>
      <c r="D18" s="43" t="s">
        <v>246</v>
      </c>
      <c r="E18" s="44" t="s">
        <v>247</v>
      </c>
      <c r="F18" s="33" t="s">
        <v>63</v>
      </c>
      <c r="G18" s="39"/>
      <c r="H18" s="45" t="s">
        <v>244</v>
      </c>
      <c r="I18" s="61" t="s">
        <v>82</v>
      </c>
      <c r="J18" s="40"/>
      <c r="K18" s="60" t="s">
        <v>65</v>
      </c>
      <c r="L18" s="60"/>
      <c r="M18" s="29"/>
      <c r="N18" s="29"/>
      <c r="O18" s="29" t="s">
        <v>66</v>
      </c>
      <c r="P18" s="29" t="s">
        <v>224</v>
      </c>
      <c r="Q18" s="66"/>
    </row>
    <row r="19" spans="1:17" s="26" customFormat="1" ht="32.1" customHeight="1">
      <c r="A19" s="29">
        <v>12</v>
      </c>
      <c r="B19" s="35" t="s">
        <v>248</v>
      </c>
      <c r="C19" s="35" t="s">
        <v>248</v>
      </c>
      <c r="D19" s="43" t="s">
        <v>249</v>
      </c>
      <c r="E19" s="44" t="s">
        <v>244</v>
      </c>
      <c r="F19" s="33" t="s">
        <v>63</v>
      </c>
      <c r="G19" s="39"/>
      <c r="H19" s="45"/>
      <c r="I19" s="61"/>
      <c r="J19" s="40"/>
      <c r="K19" s="60" t="s">
        <v>65</v>
      </c>
      <c r="L19" s="60"/>
      <c r="M19" s="29"/>
      <c r="N19" s="29"/>
      <c r="O19" s="29" t="s">
        <v>66</v>
      </c>
      <c r="P19" s="29" t="s">
        <v>224</v>
      </c>
      <c r="Q19" s="66"/>
    </row>
    <row r="20" spans="1:17" s="26" customFormat="1" ht="33.950000000000003" customHeight="1">
      <c r="A20" s="29">
        <v>13</v>
      </c>
      <c r="B20" s="35" t="s">
        <v>250</v>
      </c>
      <c r="C20" s="35" t="s">
        <v>250</v>
      </c>
      <c r="D20" s="43" t="s">
        <v>251</v>
      </c>
      <c r="E20" s="44"/>
      <c r="F20" s="33" t="s">
        <v>63</v>
      </c>
      <c r="G20" s="40"/>
      <c r="H20" s="45" t="s">
        <v>146</v>
      </c>
      <c r="I20" s="61"/>
      <c r="J20" s="40"/>
      <c r="K20" s="60" t="s">
        <v>65</v>
      </c>
      <c r="L20" s="60"/>
      <c r="M20" s="29">
        <v>1</v>
      </c>
      <c r="N20" s="29">
        <v>10000</v>
      </c>
      <c r="O20" s="29" t="s">
        <v>128</v>
      </c>
      <c r="P20" s="29" t="s">
        <v>252</v>
      </c>
    </row>
    <row r="21" spans="1:17" s="26" customFormat="1" ht="33.950000000000003" customHeight="1">
      <c r="A21" s="29">
        <v>14</v>
      </c>
      <c r="B21" s="35" t="s">
        <v>253</v>
      </c>
      <c r="C21" s="35" t="s">
        <v>253</v>
      </c>
      <c r="D21" s="31" t="s">
        <v>254</v>
      </c>
      <c r="E21" s="32" t="s">
        <v>70</v>
      </c>
      <c r="F21" s="33" t="s">
        <v>63</v>
      </c>
      <c r="G21" s="30"/>
      <c r="H21" s="40" t="s">
        <v>64</v>
      </c>
      <c r="I21" s="59" t="s">
        <v>64</v>
      </c>
      <c r="J21" s="40"/>
      <c r="K21" s="60" t="s">
        <v>65</v>
      </c>
      <c r="L21" s="60"/>
      <c r="M21" s="29">
        <v>2</v>
      </c>
      <c r="N21" s="29">
        <v>10000</v>
      </c>
      <c r="O21" s="29" t="s">
        <v>66</v>
      </c>
      <c r="P21" s="31" t="s">
        <v>255</v>
      </c>
    </row>
    <row r="22" spans="1:17" s="26" customFormat="1" ht="33.950000000000003" customHeight="1">
      <c r="A22" s="29">
        <v>15</v>
      </c>
      <c r="B22" s="35" t="s">
        <v>256</v>
      </c>
      <c r="C22" s="35" t="s">
        <v>256</v>
      </c>
      <c r="D22" s="29" t="s">
        <v>257</v>
      </c>
      <c r="E22" s="32" t="s">
        <v>88</v>
      </c>
      <c r="F22" s="33" t="s">
        <v>63</v>
      </c>
      <c r="G22" s="30"/>
      <c r="H22" s="34" t="s">
        <v>88</v>
      </c>
      <c r="I22" s="59" t="s">
        <v>258</v>
      </c>
      <c r="J22" s="40"/>
      <c r="K22" s="60" t="s">
        <v>65</v>
      </c>
      <c r="L22" s="60"/>
      <c r="M22" s="29">
        <v>1</v>
      </c>
      <c r="N22" s="29">
        <v>10000</v>
      </c>
      <c r="O22" s="29" t="s">
        <v>66</v>
      </c>
      <c r="P22" s="31" t="s">
        <v>255</v>
      </c>
    </row>
    <row r="23" spans="1:17" s="27" customFormat="1" ht="33.950000000000003" customHeight="1">
      <c r="A23" s="46">
        <v>16</v>
      </c>
      <c r="B23" s="47" t="s">
        <v>259</v>
      </c>
      <c r="C23" s="47" t="s">
        <v>259</v>
      </c>
      <c r="D23" s="47" t="s">
        <v>260</v>
      </c>
      <c r="E23" s="48"/>
      <c r="F23" s="49" t="s">
        <v>63</v>
      </c>
      <c r="G23" s="50"/>
      <c r="H23" s="51" t="s">
        <v>191</v>
      </c>
      <c r="I23" s="62" t="s">
        <v>261</v>
      </c>
      <c r="J23" s="55"/>
      <c r="K23" s="63" t="s">
        <v>65</v>
      </c>
      <c r="L23" s="63"/>
      <c r="M23" s="46">
        <v>1</v>
      </c>
      <c r="N23" s="46">
        <v>10000</v>
      </c>
      <c r="O23" s="46" t="s">
        <v>66</v>
      </c>
      <c r="P23" s="46" t="s">
        <v>113</v>
      </c>
      <c r="Q23" s="27" t="s">
        <v>262</v>
      </c>
    </row>
    <row r="24" spans="1:17" s="27" customFormat="1" ht="33.950000000000003" customHeight="1">
      <c r="A24" s="46">
        <v>17</v>
      </c>
      <c r="B24" s="47" t="s">
        <v>263</v>
      </c>
      <c r="C24" s="47" t="s">
        <v>263</v>
      </c>
      <c r="D24" s="52" t="s">
        <v>264</v>
      </c>
      <c r="E24" s="53" t="s">
        <v>70</v>
      </c>
      <c r="F24" s="49" t="s">
        <v>63</v>
      </c>
      <c r="G24" s="54"/>
      <c r="H24" s="55" t="s">
        <v>64</v>
      </c>
      <c r="I24" s="64" t="s">
        <v>64</v>
      </c>
      <c r="J24" s="55"/>
      <c r="K24" s="63" t="s">
        <v>65</v>
      </c>
      <c r="L24" s="63"/>
      <c r="M24" s="46">
        <v>2</v>
      </c>
      <c r="N24" s="46">
        <v>10000</v>
      </c>
      <c r="O24" s="46" t="s">
        <v>66</v>
      </c>
      <c r="P24" s="52" t="s">
        <v>265</v>
      </c>
    </row>
    <row r="25" spans="1:17" s="27" customFormat="1" ht="33.950000000000003" customHeight="1">
      <c r="A25" s="46">
        <v>18</v>
      </c>
      <c r="B25" s="47" t="s">
        <v>266</v>
      </c>
      <c r="C25" s="47" t="s">
        <v>266</v>
      </c>
      <c r="D25" s="56" t="s">
        <v>267</v>
      </c>
      <c r="E25" s="48"/>
      <c r="F25" s="49" t="s">
        <v>63</v>
      </c>
      <c r="G25" s="57"/>
      <c r="H25" s="58" t="s">
        <v>118</v>
      </c>
      <c r="I25" s="64" t="s">
        <v>64</v>
      </c>
      <c r="J25" s="55"/>
      <c r="K25" s="63" t="s">
        <v>65</v>
      </c>
      <c r="L25" s="63"/>
      <c r="M25" s="46">
        <v>1</v>
      </c>
      <c r="N25" s="46">
        <v>10000</v>
      </c>
      <c r="O25" s="46" t="s">
        <v>66</v>
      </c>
      <c r="P25" s="46" t="s">
        <v>265</v>
      </c>
    </row>
    <row r="26" spans="1:17" s="27" customFormat="1" ht="33.950000000000003" customHeight="1">
      <c r="A26" s="46">
        <v>19</v>
      </c>
      <c r="B26" s="47" t="s">
        <v>268</v>
      </c>
      <c r="C26" s="47" t="s">
        <v>268</v>
      </c>
      <c r="D26" s="56" t="s">
        <v>269</v>
      </c>
      <c r="E26" s="48"/>
      <c r="F26" s="49" t="s">
        <v>63</v>
      </c>
      <c r="G26" s="50"/>
      <c r="H26" s="58" t="s">
        <v>118</v>
      </c>
      <c r="I26" s="64" t="s">
        <v>64</v>
      </c>
      <c r="J26" s="55"/>
      <c r="K26" s="63" t="s">
        <v>65</v>
      </c>
      <c r="L26" s="63"/>
      <c r="M26" s="46">
        <v>1</v>
      </c>
      <c r="N26" s="46">
        <v>10000</v>
      </c>
      <c r="O26" s="46" t="s">
        <v>66</v>
      </c>
      <c r="P26" s="46" t="s">
        <v>265</v>
      </c>
    </row>
    <row r="27" spans="1:17" s="27" customFormat="1" ht="33.950000000000003" customHeight="1">
      <c r="A27" s="46">
        <f>ROW()-7</f>
        <v>20</v>
      </c>
      <c r="B27" s="47" t="s">
        <v>72</v>
      </c>
      <c r="C27" s="47" t="s">
        <v>72</v>
      </c>
      <c r="D27" s="52" t="s">
        <v>73</v>
      </c>
      <c r="E27" s="53" t="s">
        <v>70</v>
      </c>
      <c r="F27" s="49" t="s">
        <v>63</v>
      </c>
      <c r="G27" s="54"/>
      <c r="H27" s="55" t="s">
        <v>64</v>
      </c>
      <c r="I27" s="64" t="s">
        <v>64</v>
      </c>
      <c r="J27" s="55"/>
      <c r="K27" s="63" t="s">
        <v>65</v>
      </c>
      <c r="L27" s="63"/>
      <c r="M27" s="46">
        <v>2</v>
      </c>
      <c r="N27" s="46">
        <v>10000</v>
      </c>
      <c r="O27" s="46" t="s">
        <v>66</v>
      </c>
      <c r="P27" s="52" t="s">
        <v>270</v>
      </c>
    </row>
  </sheetData>
  <mergeCells count="17"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</mergeCells>
  <phoneticPr fontId="29" type="noConversion"/>
  <conditionalFormatting sqref="A2">
    <cfRule type="duplicateValues" dxfId="196" priority="314"/>
    <cfRule type="duplicateValues" dxfId="195" priority="315"/>
    <cfRule type="duplicateValues" dxfId="194" priority="316"/>
    <cfRule type="duplicateValues" dxfId="193" priority="317"/>
    <cfRule type="duplicateValues" dxfId="192" priority="318"/>
    <cfRule type="duplicateValues" dxfId="191" priority="319"/>
  </conditionalFormatting>
  <conditionalFormatting sqref="B8">
    <cfRule type="cellIs" dxfId="190" priority="181" operator="equal">
      <formula>"重汽出口3.0"</formula>
    </cfRule>
  </conditionalFormatting>
  <conditionalFormatting sqref="C8">
    <cfRule type="duplicateValues" dxfId="189" priority="182"/>
  </conditionalFormatting>
  <conditionalFormatting sqref="B9">
    <cfRule type="cellIs" dxfId="188" priority="179" operator="equal">
      <formula>"重汽出口3.0"</formula>
    </cfRule>
  </conditionalFormatting>
  <conditionalFormatting sqref="C9">
    <cfRule type="duplicateValues" dxfId="187" priority="180"/>
  </conditionalFormatting>
  <conditionalFormatting sqref="B10">
    <cfRule type="cellIs" dxfId="186" priority="177" operator="equal">
      <formula>"重汽出口3.0"</formula>
    </cfRule>
  </conditionalFormatting>
  <conditionalFormatting sqref="C10">
    <cfRule type="duplicateValues" dxfId="185" priority="178"/>
  </conditionalFormatting>
  <conditionalFormatting sqref="B11">
    <cfRule type="duplicateValues" dxfId="184" priority="165"/>
    <cfRule type="duplicateValues" dxfId="183" priority="167"/>
    <cfRule type="duplicateValues" dxfId="182" priority="169"/>
    <cfRule type="cellIs" dxfId="181" priority="171" operator="equal">
      <formula>"重汽出口3.0"</formula>
    </cfRule>
  </conditionalFormatting>
  <conditionalFormatting sqref="C11">
    <cfRule type="duplicateValues" dxfId="180" priority="173"/>
  </conditionalFormatting>
  <conditionalFormatting sqref="B12">
    <cfRule type="duplicateValues" dxfId="179" priority="164"/>
    <cfRule type="duplicateValues" dxfId="178" priority="166"/>
    <cfRule type="duplicateValues" dxfId="177" priority="168"/>
    <cfRule type="cellIs" dxfId="176" priority="170" operator="equal">
      <formula>"重汽出口3.0"</formula>
    </cfRule>
  </conditionalFormatting>
  <conditionalFormatting sqref="C12">
    <cfRule type="duplicateValues" dxfId="175" priority="172"/>
  </conditionalFormatting>
  <conditionalFormatting sqref="B13">
    <cfRule type="duplicateValues" dxfId="174" priority="157"/>
    <cfRule type="duplicateValues" dxfId="173" priority="158"/>
    <cfRule type="duplicateValues" dxfId="172" priority="159"/>
    <cfRule type="duplicateValues" dxfId="171" priority="160"/>
    <cfRule type="cellIs" dxfId="170" priority="161" operator="equal">
      <formula>"重汽出口3.0"</formula>
    </cfRule>
  </conditionalFormatting>
  <conditionalFormatting sqref="C13">
    <cfRule type="duplicateValues" dxfId="169" priority="162"/>
  </conditionalFormatting>
  <conditionalFormatting sqref="B14">
    <cfRule type="duplicateValues" dxfId="168" priority="121"/>
    <cfRule type="duplicateValues" dxfId="167" priority="127"/>
    <cfRule type="duplicateValues" dxfId="166" priority="133"/>
    <cfRule type="duplicateValues" dxfId="165" priority="139"/>
    <cfRule type="duplicateValues" dxfId="164" priority="145"/>
  </conditionalFormatting>
  <conditionalFormatting sqref="H14">
    <cfRule type="cellIs" dxfId="163" priority="151" stopIfTrue="1" operator="equal">
      <formula>“总成件”</formula>
    </cfRule>
  </conditionalFormatting>
  <conditionalFormatting sqref="B15">
    <cfRule type="duplicateValues" dxfId="162" priority="120"/>
    <cfRule type="duplicateValues" dxfId="161" priority="126"/>
    <cfRule type="duplicateValues" dxfId="160" priority="132"/>
    <cfRule type="duplicateValues" dxfId="159" priority="138"/>
    <cfRule type="duplicateValues" dxfId="158" priority="144"/>
  </conditionalFormatting>
  <conditionalFormatting sqref="H15">
    <cfRule type="cellIs" dxfId="157" priority="150" stopIfTrue="1" operator="equal">
      <formula>“总成件”</formula>
    </cfRule>
  </conditionalFormatting>
  <conditionalFormatting sqref="B16">
    <cfRule type="duplicateValues" dxfId="156" priority="119"/>
    <cfRule type="duplicateValues" dxfId="155" priority="125"/>
    <cfRule type="duplicateValues" dxfId="154" priority="131"/>
    <cfRule type="duplicateValues" dxfId="153" priority="137"/>
    <cfRule type="duplicateValues" dxfId="152" priority="143"/>
  </conditionalFormatting>
  <conditionalFormatting sqref="H16">
    <cfRule type="cellIs" dxfId="151" priority="149" stopIfTrue="1" operator="equal">
      <formula>“总成件”</formula>
    </cfRule>
  </conditionalFormatting>
  <conditionalFormatting sqref="B17">
    <cfRule type="duplicateValues" dxfId="150" priority="118"/>
    <cfRule type="duplicateValues" dxfId="149" priority="124"/>
    <cfRule type="duplicateValues" dxfId="148" priority="130"/>
    <cfRule type="duplicateValues" dxfId="147" priority="136"/>
    <cfRule type="duplicateValues" dxfId="146" priority="142"/>
  </conditionalFormatting>
  <conditionalFormatting sqref="H17">
    <cfRule type="cellIs" dxfId="145" priority="148" stopIfTrue="1" operator="equal">
      <formula>“总成件”</formula>
    </cfRule>
  </conditionalFormatting>
  <conditionalFormatting sqref="B18">
    <cfRule type="duplicateValues" dxfId="144" priority="117"/>
    <cfRule type="duplicateValues" dxfId="143" priority="123"/>
    <cfRule type="duplicateValues" dxfId="142" priority="129"/>
    <cfRule type="duplicateValues" dxfId="141" priority="135"/>
    <cfRule type="duplicateValues" dxfId="140" priority="141"/>
  </conditionalFormatting>
  <conditionalFormatting sqref="H18">
    <cfRule type="cellIs" dxfId="139" priority="147" stopIfTrue="1" operator="equal">
      <formula>“总成件”</formula>
    </cfRule>
  </conditionalFormatting>
  <conditionalFormatting sqref="B19">
    <cfRule type="duplicateValues" dxfId="138" priority="116"/>
    <cfRule type="duplicateValues" dxfId="137" priority="122"/>
    <cfRule type="duplicateValues" dxfId="136" priority="128"/>
    <cfRule type="duplicateValues" dxfId="135" priority="134"/>
    <cfRule type="duplicateValues" dxfId="134" priority="140"/>
  </conditionalFormatting>
  <conditionalFormatting sqref="H19">
    <cfRule type="cellIs" dxfId="133" priority="146" stopIfTrue="1" operator="equal">
      <formula>“总成件”</formula>
    </cfRule>
  </conditionalFormatting>
  <conditionalFormatting sqref="B20">
    <cfRule type="duplicateValues" dxfId="132" priority="102"/>
    <cfRule type="duplicateValues" dxfId="131" priority="104"/>
    <cfRule type="duplicateValues" dxfId="130" priority="105"/>
    <cfRule type="duplicateValues" dxfId="129" priority="106"/>
    <cfRule type="duplicateValues" dxfId="128" priority="107"/>
    <cfRule type="duplicateValues" dxfId="127" priority="108"/>
    <cfRule type="duplicateValues" dxfId="126" priority="109"/>
    <cfRule type="duplicateValues" dxfId="125" priority="110"/>
    <cfRule type="duplicateValues" dxfId="124" priority="111"/>
  </conditionalFormatting>
  <conditionalFormatting sqref="C20">
    <cfRule type="duplicateValues" dxfId="123" priority="103"/>
  </conditionalFormatting>
  <conditionalFormatting sqref="H20">
    <cfRule type="cellIs" dxfId="122" priority="112" stopIfTrue="1" operator="equal">
      <formula>“总成件”</formula>
    </cfRule>
  </conditionalFormatting>
  <conditionalFormatting sqref="B21">
    <cfRule type="duplicateValues" dxfId="121" priority="92"/>
    <cfRule type="duplicateValues" dxfId="120" priority="93"/>
    <cfRule type="duplicateValues" dxfId="119" priority="94"/>
    <cfRule type="cellIs" dxfId="118" priority="95" operator="equal">
      <formula>"重汽出口3.0"</formula>
    </cfRule>
  </conditionalFormatting>
  <conditionalFormatting sqref="C21">
    <cfRule type="duplicateValues" dxfId="117" priority="96"/>
  </conditionalFormatting>
  <conditionalFormatting sqref="B22">
    <cfRule type="duplicateValues" dxfId="116" priority="97"/>
    <cfRule type="duplicateValues" dxfId="115" priority="98"/>
    <cfRule type="duplicateValues" dxfId="114" priority="99"/>
    <cfRule type="cellIs" dxfId="113" priority="100" operator="equal">
      <formula>"重汽出口3.0"</formula>
    </cfRule>
  </conditionalFormatting>
  <conditionalFormatting sqref="C22">
    <cfRule type="duplicateValues" dxfId="112" priority="101"/>
  </conditionalFormatting>
  <conditionalFormatting sqref="B23">
    <cfRule type="duplicateValues" dxfId="111" priority="61"/>
    <cfRule type="duplicateValues" dxfId="110" priority="62"/>
    <cfRule type="duplicateValues" dxfId="109" priority="73"/>
    <cfRule type="duplicateValues" dxfId="108" priority="74"/>
    <cfRule type="duplicateValues" dxfId="107" priority="75"/>
    <cfRule type="duplicateValues" dxfId="106" priority="76"/>
    <cfRule type="duplicateValues" dxfId="105" priority="77"/>
    <cfRule type="duplicateValues" dxfId="104" priority="78"/>
    <cfRule type="duplicateValues" dxfId="103" priority="79"/>
    <cfRule type="duplicateValues" dxfId="102" priority="80"/>
  </conditionalFormatting>
  <conditionalFormatting sqref="C23">
    <cfRule type="duplicateValues" dxfId="101" priority="63"/>
    <cfRule type="duplicateValues" dxfId="100" priority="65"/>
    <cfRule type="duplicateValues" dxfId="99" priority="66"/>
    <cfRule type="duplicateValues" dxfId="98" priority="67"/>
    <cfRule type="duplicateValues" dxfId="97" priority="68"/>
    <cfRule type="duplicateValues" dxfId="96" priority="69"/>
    <cfRule type="duplicateValues" dxfId="95" priority="70"/>
    <cfRule type="duplicateValues" dxfId="94" priority="71"/>
    <cfRule type="duplicateValues" dxfId="93" priority="72"/>
  </conditionalFormatting>
  <conditionalFormatting sqref="H23">
    <cfRule type="cellIs" dxfId="92" priority="64" stopIfTrue="1" operator="equal">
      <formula>“总成件”</formula>
    </cfRule>
  </conditionalFormatting>
  <conditionalFormatting sqref="B24">
    <cfRule type="duplicateValues" dxfId="91" priority="47"/>
    <cfRule type="duplicateValues" dxfId="90" priority="48"/>
    <cfRule type="duplicateValues" dxfId="89" priority="49"/>
    <cfRule type="duplicateValues" dxfId="88" priority="50"/>
    <cfRule type="duplicateValues" dxfId="87" priority="51"/>
    <cfRule type="duplicateValues" dxfId="86" priority="52"/>
    <cfRule type="duplicateValues" dxfId="85" priority="53"/>
    <cfRule type="duplicateValues" dxfId="84" priority="54"/>
    <cfRule type="duplicateValues" dxfId="83" priority="55"/>
    <cfRule type="duplicateValues" dxfId="82" priority="56"/>
    <cfRule type="duplicateValues" dxfId="81" priority="57"/>
    <cfRule type="duplicateValues" dxfId="80" priority="58"/>
    <cfRule type="cellIs" dxfId="79" priority="59" operator="equal">
      <formula>"重汽出口3.0"</formula>
    </cfRule>
  </conditionalFormatting>
  <conditionalFormatting sqref="C24">
    <cfRule type="duplicateValues" dxfId="78" priority="60"/>
  </conditionalFormatting>
  <conditionalFormatting sqref="B25">
    <cfRule type="duplicateValues" dxfId="77" priority="30"/>
    <cfRule type="duplicateValues" dxfId="76" priority="32"/>
    <cfRule type="duplicateValues" dxfId="75" priority="34"/>
    <cfRule type="duplicateValues" dxfId="74" priority="36"/>
    <cfRule type="duplicateValues" dxfId="73" priority="38"/>
    <cfRule type="duplicateValues" dxfId="72" priority="40"/>
    <cfRule type="duplicateValues" dxfId="71" priority="42"/>
    <cfRule type="duplicateValues" dxfId="70" priority="44"/>
  </conditionalFormatting>
  <conditionalFormatting sqref="H25">
    <cfRule type="cellIs" dxfId="69" priority="46" stopIfTrue="1" operator="equal">
      <formula>“总成件”</formula>
    </cfRule>
  </conditionalFormatting>
  <conditionalFormatting sqref="B26">
    <cfRule type="duplicateValues" dxfId="68" priority="29"/>
    <cfRule type="duplicateValues" dxfId="67" priority="31"/>
    <cfRule type="duplicateValues" dxfId="66" priority="33"/>
    <cfRule type="duplicateValues" dxfId="65" priority="35"/>
    <cfRule type="duplicateValues" dxfId="64" priority="37"/>
    <cfRule type="duplicateValues" dxfId="63" priority="39"/>
    <cfRule type="duplicateValues" dxfId="62" priority="41"/>
    <cfRule type="duplicateValues" dxfId="61" priority="43"/>
  </conditionalFormatting>
  <conditionalFormatting sqref="H26">
    <cfRule type="cellIs" dxfId="60" priority="45" stopIfTrue="1" operator="equal">
      <formula>“总成件”</formula>
    </cfRule>
  </conditionalFormatting>
  <conditionalFormatting sqref="B27">
    <cfRule type="duplicateValues" dxfId="59" priority="5"/>
    <cfRule type="duplicateValues" dxfId="58" priority="6"/>
    <cfRule type="duplicateValues" dxfId="57" priority="8"/>
    <cfRule type="duplicateValues" dxfId="56" priority="9"/>
    <cfRule type="duplicateValues" dxfId="55" priority="10"/>
    <cfRule type="duplicateValues" dxfId="54" priority="11"/>
    <cfRule type="duplicateValues" dxfId="53" priority="12"/>
    <cfRule type="duplicateValues" dxfId="52" priority="13"/>
    <cfRule type="duplicateValues" dxfId="51" priority="14"/>
    <cfRule type="duplicateValues" dxfId="50" priority="15"/>
    <cfRule type="duplicateValues" dxfId="49" priority="16"/>
    <cfRule type="duplicateValues" dxfId="48" priority="17"/>
    <cfRule type="duplicateValues" dxfId="47" priority="18"/>
    <cfRule type="duplicateValues" dxfId="46" priority="19"/>
    <cfRule type="cellIs" dxfId="45" priority="20" operator="equal">
      <formula>"重汽出口3.0"</formula>
    </cfRule>
  </conditionalFormatting>
  <conditionalFormatting sqref="C27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7"/>
    <cfRule type="duplicateValues" dxfId="39" priority="21"/>
  </conditionalFormatting>
  <conditionalFormatting sqref="B6:B7">
    <cfRule type="duplicateValues" dxfId="38" priority="357"/>
    <cfRule type="duplicateValues" dxfId="37" priority="358"/>
  </conditionalFormatting>
  <conditionalFormatting sqref="B8:B10">
    <cfRule type="duplicateValues" dxfId="36" priority="174"/>
    <cfRule type="duplicateValues" dxfId="35" priority="175"/>
    <cfRule type="duplicateValues" dxfId="34" priority="176"/>
  </conditionalFormatting>
  <conditionalFormatting sqref="C6:C7">
    <cfRule type="duplicateValues" dxfId="33" priority="351"/>
    <cfRule type="duplicateValues" dxfId="32" priority="352"/>
    <cfRule type="duplicateValues" dxfId="31" priority="353"/>
    <cfRule type="duplicateValues" dxfId="30" priority="354"/>
    <cfRule type="duplicateValues" dxfId="29" priority="355"/>
    <cfRule type="duplicateValues" dxfId="28" priority="356"/>
  </conditionalFormatting>
  <conditionalFormatting sqref="B8:B10 B11:B12">
    <cfRule type="duplicateValues" dxfId="27" priority="163"/>
  </conditionalFormatting>
  <conditionalFormatting sqref="B8:B10 B11:B12 B13">
    <cfRule type="duplicateValues" dxfId="26" priority="152"/>
    <cfRule type="duplicateValues" dxfId="25" priority="153"/>
    <cfRule type="duplicateValues" dxfId="24" priority="154"/>
    <cfRule type="duplicateValues" dxfId="23" priority="155"/>
    <cfRule type="duplicateValues" dxfId="22" priority="156"/>
  </conditionalFormatting>
  <conditionalFormatting sqref="B8:B10 B11:B12 B13 B14:B19">
    <cfRule type="duplicateValues" dxfId="21" priority="113"/>
    <cfRule type="duplicateValues" dxfId="20" priority="114"/>
    <cfRule type="duplicateValues" dxfId="19" priority="115"/>
  </conditionalFormatting>
  <conditionalFormatting sqref="B21 B22">
    <cfRule type="duplicateValues" dxfId="18" priority="81"/>
    <cfRule type="duplicateValues" dxfId="17" priority="83"/>
    <cfRule type="duplicateValues" dxfId="16" priority="84"/>
    <cfRule type="duplicateValues" dxfId="15" priority="85"/>
    <cfRule type="duplicateValues" dxfId="14" priority="86"/>
    <cfRule type="duplicateValues" dxfId="13" priority="87"/>
    <cfRule type="duplicateValues" dxfId="12" priority="88"/>
    <cfRule type="duplicateValues" dxfId="11" priority="89"/>
    <cfRule type="duplicateValues" dxfId="10" priority="90"/>
    <cfRule type="duplicateValues" dxfId="9" priority="91"/>
  </conditionalFormatting>
  <conditionalFormatting sqref="C21 C22">
    <cfRule type="duplicateValues" dxfId="8" priority="82"/>
  </conditionalFormatting>
  <conditionalFormatting sqref="B24 B25:B26">
    <cfRule type="duplicateValues" dxfId="7" priority="26"/>
    <cfRule type="duplicateValues" dxfId="6" priority="27"/>
  </conditionalFormatting>
  <conditionalFormatting sqref="C24 C25:C26">
    <cfRule type="duplicateValues" dxfId="5" priority="22"/>
    <cfRule type="duplicateValues" dxfId="4" priority="23"/>
    <cfRule type="duplicateValues" dxfId="3" priority="24"/>
    <cfRule type="duplicateValues" dxfId="2" priority="25"/>
    <cfRule type="duplicateValues" dxfId="1" priority="28"/>
  </conditionalFormatting>
  <pageMargins left="0.75" right="0.75" top="1" bottom="1" header="0.5" footer="0.5"/>
  <pageSetup paperSize="9" scale="5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66" t="s">
        <v>34</v>
      </c>
      <c r="D1" s="167"/>
      <c r="E1" s="167"/>
      <c r="F1" s="167"/>
      <c r="G1" s="167"/>
      <c r="H1" s="167"/>
      <c r="I1" s="167"/>
      <c r="J1" s="167"/>
      <c r="K1" s="167"/>
      <c r="L1" s="143" t="s">
        <v>35</v>
      </c>
      <c r="M1" s="143"/>
      <c r="N1" s="144" t="s">
        <v>36</v>
      </c>
      <c r="O1" s="144"/>
      <c r="P1" s="145"/>
    </row>
    <row r="2" spans="1:16" s="2" customFormat="1" ht="17.25" customHeight="1">
      <c r="A2" s="9"/>
      <c r="B2" s="10"/>
      <c r="C2" s="168"/>
      <c r="D2" s="169"/>
      <c r="E2" s="169"/>
      <c r="F2" s="169"/>
      <c r="G2" s="169"/>
      <c r="H2" s="169"/>
      <c r="I2" s="169"/>
      <c r="J2" s="169"/>
      <c r="K2" s="169"/>
      <c r="L2" s="115" t="s">
        <v>37</v>
      </c>
      <c r="M2" s="115"/>
      <c r="N2" s="114" t="s">
        <v>38</v>
      </c>
      <c r="O2" s="114"/>
      <c r="P2" s="146"/>
    </row>
    <row r="3" spans="1:16" s="2" customFormat="1" ht="17.25" customHeight="1">
      <c r="A3" s="9"/>
      <c r="B3" s="10"/>
      <c r="C3" s="168"/>
      <c r="D3" s="169"/>
      <c r="E3" s="169"/>
      <c r="F3" s="169"/>
      <c r="G3" s="169"/>
      <c r="H3" s="169"/>
      <c r="I3" s="169"/>
      <c r="J3" s="169"/>
      <c r="K3" s="169"/>
      <c r="L3" s="115" t="s">
        <v>39</v>
      </c>
      <c r="M3" s="115"/>
      <c r="N3" s="115" t="s">
        <v>271</v>
      </c>
      <c r="O3" s="115"/>
      <c r="P3" s="147"/>
    </row>
    <row r="4" spans="1:16" s="2" customFormat="1" ht="20.100000000000001" customHeight="1">
      <c r="A4" s="11"/>
      <c r="B4" s="12"/>
      <c r="C4" s="168"/>
      <c r="D4" s="169"/>
      <c r="E4" s="169"/>
      <c r="F4" s="169"/>
      <c r="G4" s="169"/>
      <c r="H4" s="169"/>
      <c r="I4" s="169"/>
      <c r="J4" s="169"/>
      <c r="K4" s="169"/>
      <c r="L4" s="115" t="s">
        <v>40</v>
      </c>
      <c r="M4" s="115"/>
      <c r="N4" s="115" t="s">
        <v>41</v>
      </c>
      <c r="O4" s="115"/>
      <c r="P4" s="147"/>
    </row>
    <row r="5" spans="1:16" s="2" customFormat="1" ht="20.100000000000001" customHeight="1">
      <c r="A5" s="148" t="s">
        <v>272</v>
      </c>
      <c r="B5" s="149"/>
      <c r="C5" s="149"/>
      <c r="D5" s="149"/>
      <c r="E5" s="149"/>
      <c r="F5" s="149" t="s">
        <v>273</v>
      </c>
      <c r="G5" s="149"/>
      <c r="H5" s="149"/>
      <c r="I5" s="149"/>
      <c r="J5" s="149"/>
      <c r="K5" s="149"/>
      <c r="L5" s="150" t="s">
        <v>44</v>
      </c>
      <c r="M5" s="150"/>
      <c r="N5" s="150" t="s">
        <v>274</v>
      </c>
      <c r="O5" s="150"/>
      <c r="P5" s="151"/>
    </row>
    <row r="6" spans="1:16" s="3" customFormat="1" ht="15" customHeight="1">
      <c r="A6" s="152" t="s">
        <v>45</v>
      </c>
      <c r="B6" s="154" t="s">
        <v>46</v>
      </c>
      <c r="C6" s="154" t="s">
        <v>47</v>
      </c>
      <c r="D6" s="156" t="s">
        <v>48</v>
      </c>
      <c r="E6" s="156" t="s">
        <v>49</v>
      </c>
      <c r="F6" s="156" t="s">
        <v>50</v>
      </c>
      <c r="G6" s="156" t="s">
        <v>51</v>
      </c>
      <c r="H6" s="158" t="s">
        <v>52</v>
      </c>
      <c r="I6" s="158" t="s">
        <v>53</v>
      </c>
      <c r="J6" s="156" t="s">
        <v>54</v>
      </c>
      <c r="K6" s="160" t="s">
        <v>55</v>
      </c>
      <c r="L6" s="160" t="s">
        <v>56</v>
      </c>
      <c r="M6" s="160" t="s">
        <v>57</v>
      </c>
      <c r="N6" s="162" t="s">
        <v>58</v>
      </c>
      <c r="O6" s="162" t="s">
        <v>59</v>
      </c>
      <c r="P6" s="164" t="s">
        <v>14</v>
      </c>
    </row>
    <row r="7" spans="1:16" s="4" customFormat="1" ht="15" customHeight="1">
      <c r="A7" s="153"/>
      <c r="B7" s="155"/>
      <c r="C7" s="155"/>
      <c r="D7" s="157"/>
      <c r="E7" s="157"/>
      <c r="F7" s="157"/>
      <c r="G7" s="157"/>
      <c r="H7" s="159"/>
      <c r="I7" s="159"/>
      <c r="J7" s="157"/>
      <c r="K7" s="161"/>
      <c r="L7" s="161"/>
      <c r="M7" s="161"/>
      <c r="N7" s="163"/>
      <c r="O7" s="163"/>
      <c r="P7" s="165"/>
    </row>
    <row r="8" spans="1:16" s="4" customFormat="1" ht="30" customHeight="1">
      <c r="A8" s="13">
        <f>ROW()-7</f>
        <v>1</v>
      </c>
      <c r="B8" s="14" t="s">
        <v>275</v>
      </c>
      <c r="C8" s="14" t="s">
        <v>275</v>
      </c>
      <c r="D8" s="15" t="s">
        <v>276</v>
      </c>
      <c r="E8" s="16"/>
      <c r="F8" s="17" t="s">
        <v>63</v>
      </c>
      <c r="G8" s="16"/>
      <c r="H8" s="18" t="s">
        <v>111</v>
      </c>
      <c r="I8" s="19" t="s">
        <v>82</v>
      </c>
      <c r="J8" s="19"/>
      <c r="K8" s="20" t="s">
        <v>65</v>
      </c>
      <c r="L8" s="20"/>
      <c r="M8" s="21">
        <v>1</v>
      </c>
      <c r="N8" s="21">
        <f t="shared" ref="N8:N16" si="0">M8*40000</f>
        <v>40000</v>
      </c>
      <c r="O8" s="21" t="s">
        <v>277</v>
      </c>
      <c r="P8" s="22"/>
    </row>
    <row r="9" spans="1:16" s="4" customFormat="1" ht="30" customHeight="1">
      <c r="A9" s="13">
        <f>ROW()-7</f>
        <v>2</v>
      </c>
      <c r="B9" s="14" t="s">
        <v>278</v>
      </c>
      <c r="C9" s="14" t="s">
        <v>278</v>
      </c>
      <c r="D9" s="15" t="s">
        <v>279</v>
      </c>
      <c r="E9" s="16"/>
      <c r="F9" s="17" t="s">
        <v>63</v>
      </c>
      <c r="G9" s="16"/>
      <c r="H9" s="18" t="s">
        <v>111</v>
      </c>
      <c r="I9" s="19" t="s">
        <v>82</v>
      </c>
      <c r="J9" s="19"/>
      <c r="K9" s="20" t="s">
        <v>65</v>
      </c>
      <c r="L9" s="20"/>
      <c r="M9" s="21">
        <v>1</v>
      </c>
      <c r="N9" s="21">
        <f t="shared" si="0"/>
        <v>40000</v>
      </c>
      <c r="O9" s="21" t="s">
        <v>277</v>
      </c>
      <c r="P9" s="22"/>
    </row>
    <row r="10" spans="1:16" s="4" customFormat="1" ht="30" customHeight="1">
      <c r="A10" s="13">
        <f>ROW()-7</f>
        <v>3</v>
      </c>
      <c r="B10" s="14" t="s">
        <v>280</v>
      </c>
      <c r="C10" s="14" t="s">
        <v>280</v>
      </c>
      <c r="D10" s="15" t="s">
        <v>281</v>
      </c>
      <c r="E10" s="16"/>
      <c r="F10" s="17" t="s">
        <v>63</v>
      </c>
      <c r="G10" s="16"/>
      <c r="H10" s="18" t="s">
        <v>111</v>
      </c>
      <c r="I10" s="19" t="s">
        <v>82</v>
      </c>
      <c r="J10" s="19"/>
      <c r="K10" s="20" t="s">
        <v>65</v>
      </c>
      <c r="L10" s="20"/>
      <c r="M10" s="21">
        <v>1</v>
      </c>
      <c r="N10" s="21">
        <f t="shared" si="0"/>
        <v>40000</v>
      </c>
      <c r="O10" s="21" t="s">
        <v>277</v>
      </c>
      <c r="P10" s="22"/>
    </row>
    <row r="11" spans="1:16" s="4" customFormat="1" ht="30" customHeight="1">
      <c r="A11" s="13">
        <v>14</v>
      </c>
      <c r="B11" s="14" t="s">
        <v>282</v>
      </c>
      <c r="C11" s="14" t="s">
        <v>282</v>
      </c>
      <c r="D11" s="15" t="s">
        <v>283</v>
      </c>
      <c r="E11" s="16"/>
      <c r="F11" s="17" t="s">
        <v>63</v>
      </c>
      <c r="G11" s="16"/>
      <c r="H11" s="18" t="s">
        <v>111</v>
      </c>
      <c r="I11" s="19" t="s">
        <v>82</v>
      </c>
      <c r="J11" s="19"/>
      <c r="K11" s="20" t="s">
        <v>65</v>
      </c>
      <c r="L11" s="20"/>
      <c r="M11" s="21">
        <v>1</v>
      </c>
      <c r="N11" s="21">
        <f t="shared" si="0"/>
        <v>40000</v>
      </c>
      <c r="O11" s="21" t="s">
        <v>277</v>
      </c>
      <c r="P11" s="22"/>
    </row>
    <row r="12" spans="1:16" s="4" customFormat="1" ht="30" customHeight="1">
      <c r="A12" s="13">
        <v>17</v>
      </c>
      <c r="B12" s="14" t="s">
        <v>284</v>
      </c>
      <c r="C12" s="14" t="s">
        <v>284</v>
      </c>
      <c r="D12" s="15" t="s">
        <v>285</v>
      </c>
      <c r="E12" s="16"/>
      <c r="F12" s="17" t="s">
        <v>63</v>
      </c>
      <c r="G12" s="16"/>
      <c r="H12" s="18" t="s">
        <v>111</v>
      </c>
      <c r="I12" s="19" t="s">
        <v>82</v>
      </c>
      <c r="J12" s="19"/>
      <c r="K12" s="20" t="s">
        <v>65</v>
      </c>
      <c r="L12" s="20"/>
      <c r="M12" s="21">
        <v>1</v>
      </c>
      <c r="N12" s="21">
        <f t="shared" si="0"/>
        <v>40000</v>
      </c>
      <c r="O12" s="21" t="s">
        <v>277</v>
      </c>
      <c r="P12" s="22"/>
    </row>
    <row r="13" spans="1:16" s="4" customFormat="1" ht="30" customHeight="1">
      <c r="A13" s="13">
        <v>16</v>
      </c>
      <c r="B13" s="14" t="s">
        <v>286</v>
      </c>
      <c r="C13" s="14" t="s">
        <v>286</v>
      </c>
      <c r="D13" s="15" t="s">
        <v>287</v>
      </c>
      <c r="E13" s="16"/>
      <c r="F13" s="17" t="s">
        <v>63</v>
      </c>
      <c r="G13" s="16"/>
      <c r="H13" s="18" t="s">
        <v>111</v>
      </c>
      <c r="I13" s="19" t="s">
        <v>82</v>
      </c>
      <c r="J13" s="19"/>
      <c r="K13" s="20" t="s">
        <v>65</v>
      </c>
      <c r="L13" s="20"/>
      <c r="M13" s="21">
        <v>1</v>
      </c>
      <c r="N13" s="21">
        <f t="shared" si="0"/>
        <v>40000</v>
      </c>
      <c r="O13" s="21" t="s">
        <v>277</v>
      </c>
      <c r="P13" s="22"/>
    </row>
    <row r="14" spans="1:16" s="4" customFormat="1" ht="30" customHeight="1">
      <c r="A14" s="13">
        <f>ROW()-7</f>
        <v>7</v>
      </c>
      <c r="B14" s="14" t="s">
        <v>288</v>
      </c>
      <c r="C14" s="14" t="s">
        <v>288</v>
      </c>
      <c r="D14" s="15" t="s">
        <v>289</v>
      </c>
      <c r="E14" s="16"/>
      <c r="F14" s="17" t="s">
        <v>63</v>
      </c>
      <c r="G14" s="16"/>
      <c r="H14" s="19" t="s">
        <v>118</v>
      </c>
      <c r="I14" s="19" t="s">
        <v>290</v>
      </c>
      <c r="J14" s="19"/>
      <c r="K14" s="20" t="s">
        <v>65</v>
      </c>
      <c r="L14" s="20"/>
      <c r="M14" s="21">
        <v>1</v>
      </c>
      <c r="N14" s="21">
        <f t="shared" si="0"/>
        <v>40000</v>
      </c>
      <c r="O14" s="21" t="s">
        <v>277</v>
      </c>
      <c r="P14" s="22"/>
    </row>
    <row r="15" spans="1:16" s="4" customFormat="1" ht="30" customHeight="1">
      <c r="A15" s="13">
        <f>ROW()-7</f>
        <v>8</v>
      </c>
      <c r="B15" s="14" t="s">
        <v>291</v>
      </c>
      <c r="C15" s="14" t="s">
        <v>291</v>
      </c>
      <c r="D15" s="15" t="s">
        <v>292</v>
      </c>
      <c r="E15" s="16"/>
      <c r="F15" s="17" t="s">
        <v>63</v>
      </c>
      <c r="G15" s="16"/>
      <c r="H15" s="19" t="s">
        <v>118</v>
      </c>
      <c r="I15" s="19" t="s">
        <v>290</v>
      </c>
      <c r="J15" s="19"/>
      <c r="K15" s="20" t="s">
        <v>65</v>
      </c>
      <c r="L15" s="20"/>
      <c r="M15" s="21">
        <v>1</v>
      </c>
      <c r="N15" s="21">
        <f t="shared" si="0"/>
        <v>40000</v>
      </c>
      <c r="O15" s="21" t="s">
        <v>277</v>
      </c>
      <c r="P15" s="22"/>
    </row>
    <row r="16" spans="1:16" s="4" customFormat="1" ht="30" customHeight="1">
      <c r="A16" s="13">
        <v>15</v>
      </c>
      <c r="B16" s="14" t="s">
        <v>293</v>
      </c>
      <c r="C16" s="14" t="s">
        <v>293</v>
      </c>
      <c r="D16" s="15" t="s">
        <v>294</v>
      </c>
      <c r="E16" s="16"/>
      <c r="F16" s="17" t="s">
        <v>63</v>
      </c>
      <c r="G16" s="16"/>
      <c r="H16" s="19" t="s">
        <v>118</v>
      </c>
      <c r="I16" s="19" t="s">
        <v>290</v>
      </c>
      <c r="J16" s="19"/>
      <c r="K16" s="20" t="s">
        <v>65</v>
      </c>
      <c r="L16" s="20"/>
      <c r="M16" s="21">
        <v>1</v>
      </c>
      <c r="N16" s="21">
        <f t="shared" si="0"/>
        <v>40000</v>
      </c>
      <c r="O16" s="21" t="s">
        <v>277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295</v>
      </c>
      <c r="C17" s="14" t="s">
        <v>295</v>
      </c>
      <c r="D17" s="15" t="s">
        <v>296</v>
      </c>
      <c r="E17" s="16"/>
      <c r="F17" s="17" t="s">
        <v>63</v>
      </c>
      <c r="G17" s="16"/>
      <c r="H17" s="18" t="s">
        <v>297</v>
      </c>
      <c r="I17" s="19" t="s">
        <v>298</v>
      </c>
      <c r="J17" s="19"/>
      <c r="K17" s="20" t="s">
        <v>65</v>
      </c>
      <c r="L17" s="20"/>
      <c r="M17" s="21">
        <v>1</v>
      </c>
      <c r="N17" s="21">
        <f t="shared" ref="N17:N27" si="2">M17*40000</f>
        <v>40000</v>
      </c>
      <c r="O17" s="21" t="s">
        <v>299</v>
      </c>
      <c r="P17" s="22"/>
    </row>
    <row r="18" spans="1:16" s="4" customFormat="1" ht="30" customHeight="1">
      <c r="A18" s="13">
        <f t="shared" si="1"/>
        <v>11</v>
      </c>
      <c r="B18" s="14" t="s">
        <v>300</v>
      </c>
      <c r="C18" s="14" t="s">
        <v>300</v>
      </c>
      <c r="D18" s="15" t="s">
        <v>301</v>
      </c>
      <c r="E18" s="16"/>
      <c r="F18" s="17" t="s">
        <v>63</v>
      </c>
      <c r="G18" s="16"/>
      <c r="H18" s="18" t="s">
        <v>240</v>
      </c>
      <c r="I18" s="19" t="s">
        <v>241</v>
      </c>
      <c r="J18" s="19"/>
      <c r="K18" s="20" t="s">
        <v>65</v>
      </c>
      <c r="L18" s="20"/>
      <c r="M18" s="21">
        <v>1</v>
      </c>
      <c r="N18" s="21">
        <f t="shared" si="2"/>
        <v>40000</v>
      </c>
      <c r="O18" s="21" t="s">
        <v>299</v>
      </c>
      <c r="P18" s="22"/>
    </row>
    <row r="19" spans="1:16" s="4" customFormat="1" ht="30" customHeight="1">
      <c r="A19" s="13">
        <f t="shared" si="1"/>
        <v>12</v>
      </c>
      <c r="B19" s="14" t="s">
        <v>302</v>
      </c>
      <c r="C19" s="14" t="s">
        <v>302</v>
      </c>
      <c r="D19" s="15" t="s">
        <v>303</v>
      </c>
      <c r="E19" s="16"/>
      <c r="F19" s="17" t="s">
        <v>63</v>
      </c>
      <c r="G19" s="16"/>
      <c r="H19" s="18" t="s">
        <v>304</v>
      </c>
      <c r="I19" s="19" t="s">
        <v>305</v>
      </c>
      <c r="J19" s="19" t="s">
        <v>306</v>
      </c>
      <c r="K19" s="20" t="s">
        <v>65</v>
      </c>
      <c r="L19" s="20"/>
      <c r="M19" s="21">
        <v>1</v>
      </c>
      <c r="N19" s="21">
        <f t="shared" si="2"/>
        <v>40000</v>
      </c>
      <c r="O19" s="21" t="s">
        <v>299</v>
      </c>
      <c r="P19" s="22"/>
    </row>
    <row r="20" spans="1:16" s="4" customFormat="1" ht="30" customHeight="1">
      <c r="A20" s="13">
        <f t="shared" si="1"/>
        <v>13</v>
      </c>
      <c r="B20" s="14" t="s">
        <v>307</v>
      </c>
      <c r="C20" s="14" t="s">
        <v>307</v>
      </c>
      <c r="D20" s="15" t="s">
        <v>308</v>
      </c>
      <c r="E20" s="16"/>
      <c r="F20" s="17" t="s">
        <v>63</v>
      </c>
      <c r="G20" s="16"/>
      <c r="H20" s="18" t="s">
        <v>304</v>
      </c>
      <c r="I20" s="19" t="s">
        <v>305</v>
      </c>
      <c r="J20" s="19" t="s">
        <v>306</v>
      </c>
      <c r="K20" s="20" t="s">
        <v>65</v>
      </c>
      <c r="L20" s="20"/>
      <c r="M20" s="21">
        <v>1</v>
      </c>
      <c r="N20" s="21">
        <f t="shared" si="2"/>
        <v>40000</v>
      </c>
      <c r="O20" s="21" t="s">
        <v>299</v>
      </c>
      <c r="P20" s="22"/>
    </row>
    <row r="21" spans="1:16" s="4" customFormat="1" ht="30" customHeight="1">
      <c r="A21" s="13">
        <f t="shared" si="1"/>
        <v>14</v>
      </c>
      <c r="B21" s="14" t="s">
        <v>309</v>
      </c>
      <c r="C21" s="14" t="s">
        <v>309</v>
      </c>
      <c r="D21" s="15" t="s">
        <v>310</v>
      </c>
      <c r="E21" s="16"/>
      <c r="F21" s="17" t="s">
        <v>63</v>
      </c>
      <c r="G21" s="16"/>
      <c r="H21" s="18" t="s">
        <v>311</v>
      </c>
      <c r="I21" s="19" t="s">
        <v>82</v>
      </c>
      <c r="J21" s="19"/>
      <c r="K21" s="20" t="s">
        <v>65</v>
      </c>
      <c r="L21" s="20"/>
      <c r="M21" s="21">
        <v>1</v>
      </c>
      <c r="N21" s="21">
        <f t="shared" si="2"/>
        <v>40000</v>
      </c>
      <c r="O21" s="21" t="s">
        <v>299</v>
      </c>
      <c r="P21" s="22"/>
    </row>
    <row r="22" spans="1:16" s="4" customFormat="1" ht="30" customHeight="1">
      <c r="A22" s="13">
        <f t="shared" si="1"/>
        <v>15</v>
      </c>
      <c r="B22" s="14" t="s">
        <v>312</v>
      </c>
      <c r="C22" s="14" t="s">
        <v>312</v>
      </c>
      <c r="D22" s="15" t="s">
        <v>313</v>
      </c>
      <c r="E22" s="16"/>
      <c r="F22" s="17" t="s">
        <v>63</v>
      </c>
      <c r="G22" s="16"/>
      <c r="H22" s="18" t="s">
        <v>304</v>
      </c>
      <c r="I22" s="19" t="s">
        <v>305</v>
      </c>
      <c r="J22" s="19"/>
      <c r="K22" s="20" t="s">
        <v>65</v>
      </c>
      <c r="L22" s="20"/>
      <c r="M22" s="21">
        <v>2</v>
      </c>
      <c r="N22" s="21">
        <f t="shared" si="2"/>
        <v>80000</v>
      </c>
      <c r="O22" s="21" t="s">
        <v>299</v>
      </c>
      <c r="P22" s="22"/>
    </row>
    <row r="23" spans="1:16" s="4" customFormat="1" ht="30" customHeight="1">
      <c r="A23" s="13">
        <f t="shared" si="1"/>
        <v>16</v>
      </c>
      <c r="B23" s="14" t="s">
        <v>314</v>
      </c>
      <c r="C23" s="14" t="s">
        <v>314</v>
      </c>
      <c r="D23" s="15" t="s">
        <v>315</v>
      </c>
      <c r="E23" s="16"/>
      <c r="F23" s="17" t="s">
        <v>63</v>
      </c>
      <c r="G23" s="16"/>
      <c r="H23" s="18" t="s">
        <v>297</v>
      </c>
      <c r="I23" s="19" t="s">
        <v>316</v>
      </c>
      <c r="J23" s="19"/>
      <c r="K23" s="20" t="s">
        <v>65</v>
      </c>
      <c r="L23" s="20"/>
      <c r="M23" s="21">
        <v>1</v>
      </c>
      <c r="N23" s="21">
        <f t="shared" si="2"/>
        <v>40000</v>
      </c>
      <c r="O23" s="21" t="s">
        <v>299</v>
      </c>
      <c r="P23" s="22"/>
    </row>
    <row r="24" spans="1:16" s="4" customFormat="1" ht="30" customHeight="1">
      <c r="A24" s="13">
        <v>13</v>
      </c>
      <c r="B24" s="14" t="s">
        <v>317</v>
      </c>
      <c r="C24" s="14" t="s">
        <v>317</v>
      </c>
      <c r="D24" s="15" t="s">
        <v>318</v>
      </c>
      <c r="E24" s="16"/>
      <c r="F24" s="17" t="s">
        <v>63</v>
      </c>
      <c r="G24" s="16"/>
      <c r="H24" s="18" t="s">
        <v>297</v>
      </c>
      <c r="I24" s="19" t="s">
        <v>316</v>
      </c>
      <c r="J24" s="19"/>
      <c r="K24" s="20" t="s">
        <v>65</v>
      </c>
      <c r="L24" s="20"/>
      <c r="M24" s="21">
        <v>1</v>
      </c>
      <c r="N24" s="21">
        <f t="shared" si="2"/>
        <v>40000</v>
      </c>
      <c r="O24" s="21" t="s">
        <v>299</v>
      </c>
      <c r="P24" s="22"/>
    </row>
    <row r="25" spans="1:16" s="4" customFormat="1" ht="30" customHeight="1">
      <c r="A25" s="13">
        <v>18</v>
      </c>
      <c r="B25" s="14" t="s">
        <v>319</v>
      </c>
      <c r="C25" s="14" t="s">
        <v>319</v>
      </c>
      <c r="D25" s="15" t="s">
        <v>320</v>
      </c>
      <c r="E25" s="16"/>
      <c r="F25" s="17" t="s">
        <v>63</v>
      </c>
      <c r="G25" s="16"/>
      <c r="H25" s="18" t="s">
        <v>321</v>
      </c>
      <c r="I25" s="19" t="s">
        <v>82</v>
      </c>
      <c r="J25" s="19"/>
      <c r="K25" s="20" t="s">
        <v>65</v>
      </c>
      <c r="L25" s="20"/>
      <c r="M25" s="21">
        <v>1</v>
      </c>
      <c r="N25" s="21">
        <f t="shared" si="2"/>
        <v>40000</v>
      </c>
      <c r="O25" s="21" t="s">
        <v>299</v>
      </c>
      <c r="P25" s="22"/>
    </row>
    <row r="26" spans="1:16" s="4" customFormat="1" ht="30" customHeight="1">
      <c r="A26" s="13">
        <v>19</v>
      </c>
      <c r="B26" s="14" t="s">
        <v>322</v>
      </c>
      <c r="C26" s="14" t="s">
        <v>322</v>
      </c>
      <c r="D26" s="15" t="s">
        <v>323</v>
      </c>
      <c r="E26" s="16"/>
      <c r="F26" s="17" t="s">
        <v>63</v>
      </c>
      <c r="G26" s="16"/>
      <c r="H26" s="18" t="s">
        <v>304</v>
      </c>
      <c r="I26" s="19" t="s">
        <v>324</v>
      </c>
      <c r="J26" s="19"/>
      <c r="K26" s="20" t="s">
        <v>65</v>
      </c>
      <c r="L26" s="20"/>
      <c r="M26" s="21">
        <v>1</v>
      </c>
      <c r="N26" s="21">
        <f t="shared" si="2"/>
        <v>40000</v>
      </c>
      <c r="O26" s="21" t="s">
        <v>299</v>
      </c>
      <c r="P26" s="22"/>
    </row>
    <row r="27" spans="1:16" s="4" customFormat="1" ht="30" customHeight="1">
      <c r="A27" s="13">
        <v>20</v>
      </c>
      <c r="B27" s="14" t="s">
        <v>325</v>
      </c>
      <c r="C27" s="14" t="s">
        <v>325</v>
      </c>
      <c r="D27" s="15" t="s">
        <v>326</v>
      </c>
      <c r="E27" s="16"/>
      <c r="F27" s="17" t="s">
        <v>63</v>
      </c>
      <c r="G27" s="16"/>
      <c r="H27" s="18" t="s">
        <v>304</v>
      </c>
      <c r="I27" s="19" t="s">
        <v>327</v>
      </c>
      <c r="J27" s="19"/>
      <c r="K27" s="20" t="s">
        <v>65</v>
      </c>
      <c r="L27" s="20"/>
      <c r="M27" s="21">
        <v>1</v>
      </c>
      <c r="N27" s="21">
        <f t="shared" si="2"/>
        <v>40000</v>
      </c>
      <c r="O27" s="21" t="s">
        <v>299</v>
      </c>
      <c r="P27" s="22"/>
    </row>
    <row r="28" spans="1:16" s="4" customFormat="1" ht="30" customHeight="1">
      <c r="A28" s="13">
        <v>21</v>
      </c>
      <c r="B28" s="14" t="s">
        <v>328</v>
      </c>
      <c r="C28" s="14" t="s">
        <v>328</v>
      </c>
      <c r="D28" s="15" t="s">
        <v>329</v>
      </c>
      <c r="E28" s="16"/>
      <c r="F28" s="17" t="s">
        <v>63</v>
      </c>
      <c r="G28" s="16"/>
      <c r="H28" s="18" t="s">
        <v>321</v>
      </c>
      <c r="I28" s="19" t="s">
        <v>82</v>
      </c>
      <c r="J28" s="19"/>
      <c r="K28" s="20" t="s">
        <v>65</v>
      </c>
      <c r="L28" s="20"/>
      <c r="M28" s="21">
        <v>1</v>
      </c>
      <c r="N28" s="21">
        <f t="shared" ref="N28:N33" si="3">M28*40000</f>
        <v>40000</v>
      </c>
      <c r="O28" s="21" t="s">
        <v>299</v>
      </c>
      <c r="P28" s="22"/>
    </row>
    <row r="29" spans="1:16" s="4" customFormat="1" ht="30" customHeight="1">
      <c r="A29" s="13">
        <v>22</v>
      </c>
      <c r="B29" s="14" t="s">
        <v>330</v>
      </c>
      <c r="C29" s="14" t="s">
        <v>330</v>
      </c>
      <c r="D29" s="15" t="s">
        <v>331</v>
      </c>
      <c r="E29" s="16"/>
      <c r="F29" s="17" t="s">
        <v>63</v>
      </c>
      <c r="G29" s="16"/>
      <c r="H29" s="18" t="s">
        <v>297</v>
      </c>
      <c r="I29" s="19" t="s">
        <v>332</v>
      </c>
      <c r="J29" s="19"/>
      <c r="K29" s="20" t="s">
        <v>65</v>
      </c>
      <c r="L29" s="20"/>
      <c r="M29" s="21">
        <v>2</v>
      </c>
      <c r="N29" s="21">
        <f t="shared" si="3"/>
        <v>80000</v>
      </c>
      <c r="O29" s="21" t="s">
        <v>299</v>
      </c>
      <c r="P29" s="22"/>
    </row>
    <row r="30" spans="1:16" s="4" customFormat="1" ht="30" customHeight="1">
      <c r="A30" s="13">
        <v>23</v>
      </c>
      <c r="B30" s="14" t="s">
        <v>333</v>
      </c>
      <c r="C30" s="14" t="s">
        <v>333</v>
      </c>
      <c r="D30" s="15" t="s">
        <v>334</v>
      </c>
      <c r="E30" s="16"/>
      <c r="F30" s="17" t="s">
        <v>63</v>
      </c>
      <c r="G30" s="16"/>
      <c r="H30" s="18" t="s">
        <v>304</v>
      </c>
      <c r="I30" s="19" t="s">
        <v>335</v>
      </c>
      <c r="J30" s="19"/>
      <c r="K30" s="20" t="s">
        <v>65</v>
      </c>
      <c r="L30" s="20"/>
      <c r="M30" s="21">
        <v>1</v>
      </c>
      <c r="N30" s="21">
        <f t="shared" si="3"/>
        <v>40000</v>
      </c>
      <c r="O30" s="21" t="s">
        <v>299</v>
      </c>
      <c r="P30" s="22"/>
    </row>
    <row r="31" spans="1:16" s="4" customFormat="1" ht="30" customHeight="1">
      <c r="A31" s="13">
        <v>24</v>
      </c>
      <c r="B31" s="14" t="s">
        <v>336</v>
      </c>
      <c r="C31" s="14" t="s">
        <v>336</v>
      </c>
      <c r="D31" s="15" t="s">
        <v>337</v>
      </c>
      <c r="E31" s="16"/>
      <c r="F31" s="17" t="s">
        <v>63</v>
      </c>
      <c r="G31" s="16"/>
      <c r="H31" s="18" t="s">
        <v>297</v>
      </c>
      <c r="I31" s="19" t="s">
        <v>338</v>
      </c>
      <c r="J31" s="19"/>
      <c r="K31" s="20" t="s">
        <v>65</v>
      </c>
      <c r="L31" s="20"/>
      <c r="M31" s="21">
        <v>1</v>
      </c>
      <c r="N31" s="21">
        <f t="shared" si="3"/>
        <v>40000</v>
      </c>
      <c r="O31" s="21" t="s">
        <v>299</v>
      </c>
      <c r="P31" s="22"/>
    </row>
    <row r="32" spans="1:16" s="4" customFormat="1" ht="30" customHeight="1">
      <c r="A32" s="13">
        <v>25</v>
      </c>
      <c r="B32" s="14" t="s">
        <v>339</v>
      </c>
      <c r="C32" s="14" t="s">
        <v>339</v>
      </c>
      <c r="D32" s="15" t="s">
        <v>340</v>
      </c>
      <c r="E32" s="16"/>
      <c r="F32" s="17" t="s">
        <v>63</v>
      </c>
      <c r="G32" s="16"/>
      <c r="H32" s="18" t="s">
        <v>321</v>
      </c>
      <c r="I32" s="19" t="s">
        <v>82</v>
      </c>
      <c r="J32" s="19"/>
      <c r="K32" s="20" t="s">
        <v>65</v>
      </c>
      <c r="L32" s="20"/>
      <c r="M32" s="21">
        <v>2</v>
      </c>
      <c r="N32" s="21">
        <f t="shared" si="3"/>
        <v>80000</v>
      </c>
      <c r="O32" s="21" t="s">
        <v>299</v>
      </c>
      <c r="P32" s="22"/>
    </row>
    <row r="33" spans="1:16" s="4" customFormat="1" ht="30" customHeight="1">
      <c r="A33" s="13">
        <v>26</v>
      </c>
      <c r="B33" s="14" t="s">
        <v>341</v>
      </c>
      <c r="C33" s="14" t="s">
        <v>341</v>
      </c>
      <c r="D33" s="15" t="s">
        <v>342</v>
      </c>
      <c r="E33" s="16"/>
      <c r="F33" s="17" t="s">
        <v>63</v>
      </c>
      <c r="G33" s="16"/>
      <c r="H33" s="18" t="s">
        <v>304</v>
      </c>
      <c r="I33" s="19" t="s">
        <v>343</v>
      </c>
      <c r="J33" s="19"/>
      <c r="K33" s="20" t="s">
        <v>65</v>
      </c>
      <c r="L33" s="20"/>
      <c r="M33" s="21">
        <v>1</v>
      </c>
      <c r="N33" s="21">
        <f t="shared" si="3"/>
        <v>40000</v>
      </c>
      <c r="O33" s="21" t="s">
        <v>299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L4:M4"/>
    <mergeCell ref="N4:P4"/>
    <mergeCell ref="A5:E5"/>
    <mergeCell ref="F5:K5"/>
    <mergeCell ref="L5:M5"/>
    <mergeCell ref="N5:P5"/>
    <mergeCell ref="L1:M1"/>
    <mergeCell ref="N1:P1"/>
    <mergeCell ref="L2:M2"/>
    <mergeCell ref="N2:P2"/>
    <mergeCell ref="L3:M3"/>
    <mergeCell ref="N3:P3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H8:H13 H17:H34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344</v>
      </c>
    </row>
    <row r="2" spans="1:1">
      <c r="A2" s="1" t="s">
        <v>244</v>
      </c>
    </row>
    <row r="3" spans="1:1">
      <c r="A3" s="1" t="s">
        <v>111</v>
      </c>
    </row>
    <row r="4" spans="1:1">
      <c r="A4" s="1" t="s">
        <v>345</v>
      </c>
    </row>
    <row r="5" spans="1:1">
      <c r="A5" s="1" t="s">
        <v>321</v>
      </c>
    </row>
    <row r="6" spans="1:1">
      <c r="A6" s="1" t="s">
        <v>311</v>
      </c>
    </row>
    <row r="7" spans="1:1">
      <c r="A7" s="1" t="s">
        <v>346</v>
      </c>
    </row>
    <row r="8" spans="1:1">
      <c r="A8" s="1" t="s">
        <v>217</v>
      </c>
    </row>
    <row r="9" spans="1:1">
      <c r="A9" s="1" t="s">
        <v>347</v>
      </c>
    </row>
    <row r="10" spans="1:1">
      <c r="A10" s="1" t="s">
        <v>348</v>
      </c>
    </row>
    <row r="11" spans="1:1">
      <c r="A11" s="1" t="s">
        <v>349</v>
      </c>
    </row>
    <row r="12" spans="1:1">
      <c r="A12" s="1" t="s">
        <v>350</v>
      </c>
    </row>
    <row r="13" spans="1:1">
      <c r="A13" s="1" t="s">
        <v>351</v>
      </c>
    </row>
    <row r="14" spans="1:1">
      <c r="A14" s="1" t="s">
        <v>352</v>
      </c>
    </row>
    <row r="15" spans="1:1">
      <c r="A15" s="1" t="s">
        <v>353</v>
      </c>
    </row>
    <row r="16" spans="1:1">
      <c r="A16" s="1" t="s">
        <v>134</v>
      </c>
    </row>
    <row r="17" spans="1:1">
      <c r="A17" s="1" t="s">
        <v>86</v>
      </c>
    </row>
    <row r="18" spans="1:1">
      <c r="A18" s="1" t="s">
        <v>354</v>
      </c>
    </row>
    <row r="19" spans="1:1">
      <c r="A19" s="1" t="s">
        <v>146</v>
      </c>
    </row>
    <row r="20" spans="1:1">
      <c r="A20" s="1" t="s">
        <v>355</v>
      </c>
    </row>
    <row r="21" spans="1:1">
      <c r="A21" s="1" t="s">
        <v>191</v>
      </c>
    </row>
    <row r="22" spans="1:1">
      <c r="A22" s="1" t="s">
        <v>304</v>
      </c>
    </row>
    <row r="23" spans="1:1">
      <c r="A23" s="1" t="s">
        <v>356</v>
      </c>
    </row>
    <row r="24" spans="1:1">
      <c r="A24" s="1" t="s">
        <v>297</v>
      </c>
    </row>
    <row r="25" spans="1:1">
      <c r="A25" s="1" t="s">
        <v>357</v>
      </c>
    </row>
    <row r="26" spans="1:1">
      <c r="A26" s="1" t="s">
        <v>358</v>
      </c>
    </row>
    <row r="27" spans="1:1">
      <c r="A27" s="1" t="s">
        <v>240</v>
      </c>
    </row>
    <row r="28" spans="1:1">
      <c r="A28" s="1" t="s">
        <v>359</v>
      </c>
    </row>
    <row r="29" spans="1:1">
      <c r="A29" s="1" t="s">
        <v>360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删除项!Print_Area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2024-11-27T02:35:45Z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