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报销单 (6)" sheetId="13" r:id="rId1"/>
    <sheet name="报销单 (5)" sheetId="12" r:id="rId2"/>
    <sheet name="报销单 (4)" sheetId="11" r:id="rId3"/>
    <sheet name="报销单 (3)" sheetId="9" r:id="rId4"/>
    <sheet name="报销单 (2)" sheetId="8" r:id="rId5"/>
    <sheet name="报销单" sheetId="7" r:id="rId6"/>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c r="Q13"/>
  <c r="N13"/>
  <c r="K13"/>
  <c r="I13"/>
  <c r="N13" i="12"/>
  <c r="K13"/>
  <c r="I13"/>
  <c r="N13" i="11"/>
  <c r="K13"/>
  <c r="I13"/>
  <c r="G13" i="12" l="1"/>
  <c r="D14" s="1"/>
  <c r="G13" i="11"/>
  <c r="D14" s="1"/>
  <c r="D13" i="7"/>
  <c r="D14" i="9"/>
  <c r="D14" i="8"/>
  <c r="I13" i="9"/>
  <c r="K13"/>
  <c r="N13"/>
  <c r="N13" i="8"/>
  <c r="I13"/>
  <c r="G12" i="7"/>
  <c r="G13" i="9" l="1"/>
  <c r="G13" i="8"/>
</calcChain>
</file>

<file path=xl/sharedStrings.xml><?xml version="1.0" encoding="utf-8"?>
<sst xmlns="http://schemas.openxmlformats.org/spreadsheetml/2006/main" count="306" uniqueCount="58">
  <si>
    <t>差 旅 费 用 报 销 单</t>
    <phoneticPr fontId="9" type="noConversion"/>
  </si>
  <si>
    <t>出差人</t>
    <phoneticPr fontId="9" type="noConversion"/>
  </si>
  <si>
    <t>出差事由</t>
    <phoneticPr fontId="9" type="noConversion"/>
  </si>
  <si>
    <t>出发</t>
    <phoneticPr fontId="9" type="noConversion"/>
  </si>
  <si>
    <t>到达</t>
    <phoneticPr fontId="9" type="noConversion"/>
  </si>
  <si>
    <t>交通工具</t>
    <phoneticPr fontId="9" type="noConversion"/>
  </si>
  <si>
    <t>交通费</t>
    <phoneticPr fontId="9" type="noConversion"/>
  </si>
  <si>
    <t>出差补贴</t>
    <phoneticPr fontId="9" type="noConversion"/>
  </si>
  <si>
    <t>其他费用</t>
    <phoneticPr fontId="9" type="noConversion"/>
  </si>
  <si>
    <t>月</t>
    <phoneticPr fontId="9" type="noConversion"/>
  </si>
  <si>
    <t>时</t>
    <phoneticPr fontId="9" type="noConversion"/>
  </si>
  <si>
    <t>地点</t>
    <phoneticPr fontId="9" type="noConversion"/>
  </si>
  <si>
    <t>单据张数</t>
    <phoneticPr fontId="9" type="noConversion"/>
  </si>
  <si>
    <t>金额</t>
    <phoneticPr fontId="9" type="noConversion"/>
  </si>
  <si>
    <t>天数</t>
    <phoneticPr fontId="9" type="noConversion"/>
  </si>
  <si>
    <t>项目</t>
    <phoneticPr fontId="9" type="noConversion"/>
  </si>
  <si>
    <t>住宿费用</t>
    <phoneticPr fontId="9" type="noConversion"/>
  </si>
  <si>
    <t>市内车费</t>
    <phoneticPr fontId="9" type="noConversion"/>
  </si>
  <si>
    <t>报销总额</t>
    <phoneticPr fontId="9" type="noConversion"/>
  </si>
  <si>
    <t>人民币（大写）</t>
    <phoneticPr fontId="9" type="noConversion"/>
  </si>
  <si>
    <t>予借旅费</t>
    <phoneticPr fontId="9" type="noConversion"/>
  </si>
  <si>
    <t xml:space="preserve"> ¥</t>
    <phoneticPr fontId="9" type="noConversion"/>
  </si>
  <si>
    <t>补贴金额</t>
    <phoneticPr fontId="9" type="noConversion"/>
  </si>
  <si>
    <t>¥</t>
    <phoneticPr fontId="9" type="noConversion"/>
  </si>
  <si>
    <t>退款金额</t>
    <phoneticPr fontId="9" type="noConversion"/>
  </si>
  <si>
    <t xml:space="preserve"> </t>
    <phoneticPr fontId="9" type="noConversion"/>
  </si>
  <si>
    <t>领款人：</t>
    <phoneticPr fontId="9" type="noConversion"/>
  </si>
  <si>
    <t>部门：金融法务部</t>
    <phoneticPr fontId="9" type="noConversion"/>
  </si>
  <si>
    <t>张艳菊</t>
    <phoneticPr fontId="8" type="noConversion"/>
  </si>
  <si>
    <t>其他费用</t>
    <phoneticPr fontId="9" type="noConversion"/>
  </si>
  <si>
    <t xml:space="preserve">             2024 年  5 月 8 日 </t>
    <phoneticPr fontId="9" type="noConversion"/>
  </si>
  <si>
    <t>深州卓伦一审开庭及河北光华减资变更申请的咨询</t>
    <phoneticPr fontId="8" type="noConversion"/>
  </si>
  <si>
    <t>流村</t>
    <phoneticPr fontId="9" type="noConversion"/>
  </si>
  <si>
    <t>沧州</t>
    <phoneticPr fontId="9" type="noConversion"/>
  </si>
  <si>
    <t>黄骅</t>
    <phoneticPr fontId="9" type="noConversion"/>
  </si>
  <si>
    <t>高铁</t>
    <phoneticPr fontId="8" type="noConversion"/>
  </si>
  <si>
    <t xml:space="preserve">             2024 年  6 月 18 日 </t>
    <phoneticPr fontId="9" type="noConversion"/>
  </si>
  <si>
    <t>去沧州政务中心确认减资申请修改稿及去黄骅行政审批局咨询迁入事宜</t>
    <phoneticPr fontId="8" type="noConversion"/>
  </si>
  <si>
    <t>北京南站</t>
    <phoneticPr fontId="9" type="noConversion"/>
  </si>
  <si>
    <t>小计</t>
    <phoneticPr fontId="12" type="noConversion"/>
  </si>
  <si>
    <t>黄骅市神华大街乐诚购物广场</t>
    <phoneticPr fontId="12" type="noConversion"/>
  </si>
  <si>
    <t>出租</t>
    <phoneticPr fontId="12" type="noConversion"/>
  </si>
  <si>
    <t>沧州市行政审批局</t>
  </si>
  <si>
    <t>沧州西站</t>
  </si>
  <si>
    <t>河北光华荣昌</t>
    <phoneticPr fontId="9" type="noConversion"/>
  </si>
  <si>
    <t>沧州西站</t>
    <phoneticPr fontId="9" type="noConversion"/>
  </si>
  <si>
    <t xml:space="preserve">             2024 年  6 月26 日 </t>
    <phoneticPr fontId="9" type="noConversion"/>
  </si>
  <si>
    <t>打印费</t>
    <phoneticPr fontId="8" type="noConversion"/>
  </si>
  <si>
    <t>锦旗</t>
    <phoneticPr fontId="8" type="noConversion"/>
  </si>
  <si>
    <t xml:space="preserve">             2024 年 9月 5日 </t>
    <phoneticPr fontId="9" type="noConversion"/>
  </si>
  <si>
    <t>沧州政务中心做工商变更</t>
    <phoneticPr fontId="8" type="noConversion"/>
  </si>
  <si>
    <t>石景山路16号北京市一中院</t>
    <phoneticPr fontId="8" type="noConversion"/>
  </si>
  <si>
    <t xml:space="preserve">             2024 年 11月11日 </t>
    <phoneticPr fontId="9" type="noConversion"/>
  </si>
  <si>
    <t>部门：法务部</t>
    <phoneticPr fontId="9" type="noConversion"/>
  </si>
  <si>
    <t>沧州行政审批局</t>
    <phoneticPr fontId="9" type="noConversion"/>
  </si>
  <si>
    <t>沧州政务中心股权质押登记</t>
    <phoneticPr fontId="8" type="noConversion"/>
  </si>
  <si>
    <t xml:space="preserve">             2024 年 12月 6日 </t>
    <phoneticPr fontId="9" type="noConversion"/>
  </si>
  <si>
    <t>圆整</t>
    <phoneticPr fontId="9" type="noConversion"/>
  </si>
</sst>
</file>

<file path=xl/styles.xml><?xml version="1.0" encoding="utf-8"?>
<styleSheet xmlns="http://schemas.openxmlformats.org/spreadsheetml/2006/main">
  <numFmts count="3">
    <numFmt numFmtId="43" formatCode="_ * #,##0.00_ ;_ * \-#,##0.00_ ;_ * &quot;-&quot;??_ ;_ @_ "/>
    <numFmt numFmtId="176" formatCode="[DBNum2][$-804]General"/>
    <numFmt numFmtId="177" formatCode="0.00_ "/>
  </numFmts>
  <fonts count="13">
    <font>
      <sz val="11"/>
      <color theme="1"/>
      <name val="宋体"/>
      <charset val="134"/>
      <scheme val="minor"/>
    </font>
    <font>
      <sz val="11"/>
      <color theme="1"/>
      <name val="宋体"/>
      <family val="2"/>
      <charset val="134"/>
      <scheme val="minor"/>
    </font>
    <font>
      <b/>
      <u/>
      <sz val="26"/>
      <color theme="1"/>
      <name val="宋体"/>
      <family val="3"/>
      <charset val="134"/>
      <scheme val="minor"/>
    </font>
    <font>
      <b/>
      <sz val="11"/>
      <color theme="1"/>
      <name val="宋体"/>
      <family val="3"/>
      <charset val="134"/>
      <scheme val="minor"/>
    </font>
    <font>
      <b/>
      <sz val="11"/>
      <color theme="1"/>
      <name val="宋体"/>
      <family val="3"/>
      <charset val="134"/>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2"/>
      <charset val="134"/>
      <scheme val="minor"/>
    </font>
    <font>
      <b/>
      <sz val="9"/>
      <color theme="1"/>
      <name val="宋体"/>
      <family val="3"/>
      <charset val="134"/>
      <scheme val="minor"/>
    </font>
    <font>
      <b/>
      <sz val="10"/>
      <color theme="1"/>
      <name val="宋体"/>
      <family val="3"/>
      <charset val="134"/>
      <scheme val="minor"/>
    </font>
    <font>
      <sz val="9"/>
      <name val="宋体"/>
      <charset val="134"/>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xf numFmtId="43" fontId="7" fillId="0" borderId="0" applyFont="0" applyFill="0" applyBorder="0" applyAlignment="0" applyProtection="0">
      <alignment vertical="center"/>
    </xf>
    <xf numFmtId="0" fontId="1" fillId="0" borderId="0">
      <alignment vertical="center"/>
    </xf>
  </cellStyleXfs>
  <cellXfs count="60">
    <xf numFmtId="0" fontId="0" fillId="0" borderId="0" xfId="0">
      <alignment vertical="center"/>
    </xf>
    <xf numFmtId="0" fontId="1" fillId="0" borderId="0" xfId="4">
      <alignment vertical="center"/>
    </xf>
    <xf numFmtId="0" fontId="5" fillId="0" borderId="0" xfId="4" applyFont="1">
      <alignment vertical="center"/>
    </xf>
    <xf numFmtId="0" fontId="3" fillId="0" borderId="4" xfId="4" applyFont="1" applyBorder="1">
      <alignment vertical="center"/>
    </xf>
    <xf numFmtId="0" fontId="4" fillId="0" borderId="4" xfId="4" applyFont="1" applyBorder="1">
      <alignment vertical="center"/>
    </xf>
    <xf numFmtId="0" fontId="6" fillId="0" borderId="7" xfId="4" applyFont="1" applyBorder="1" applyAlignment="1">
      <alignment vertical="center"/>
    </xf>
    <xf numFmtId="0" fontId="6" fillId="0" borderId="0" xfId="4" applyFont="1">
      <alignment vertical="center"/>
    </xf>
    <xf numFmtId="0" fontId="6" fillId="0" borderId="11"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0"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4" xfId="4" applyFont="1" applyBorder="1" applyAlignment="1">
      <alignment horizontal="center" vertical="center" wrapText="1"/>
    </xf>
    <xf numFmtId="0" fontId="7" fillId="0" borderId="4" xfId="4" applyFont="1" applyBorder="1" applyAlignment="1">
      <alignment horizontal="left" vertical="center"/>
    </xf>
    <xf numFmtId="177" fontId="6" fillId="0" borderId="4" xfId="4" applyNumberFormat="1" applyFont="1" applyBorder="1" applyAlignment="1">
      <alignment horizontal="righ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5" fillId="0" borderId="4" xfId="4" applyFont="1" applyBorder="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0" applyFont="1" applyBorder="1" applyAlignment="1">
      <alignment horizontal="left" vertical="center" wrapText="1"/>
    </xf>
    <xf numFmtId="177" fontId="1" fillId="0" borderId="0" xfId="4" applyNumberFormat="1">
      <alignment vertical="center"/>
    </xf>
    <xf numFmtId="0" fontId="6" fillId="0" borderId="7" xfId="4" applyFont="1" applyBorder="1" applyAlignment="1">
      <alignment horizontal="left"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10" fillId="0" borderId="6" xfId="4" applyFont="1" applyBorder="1" applyAlignment="1">
      <alignment horizontal="center" vertical="center" wrapText="1"/>
    </xf>
    <xf numFmtId="0" fontId="10" fillId="0" borderId="9" xfId="4" applyFont="1" applyBorder="1" applyAlignment="1">
      <alignment horizontal="center" vertical="center" wrapText="1"/>
    </xf>
    <xf numFmtId="0" fontId="3" fillId="0" borderId="4" xfId="4" applyFont="1" applyBorder="1" applyAlignment="1">
      <alignment horizontal="left" vertical="center"/>
    </xf>
    <xf numFmtId="176" fontId="3" fillId="0" borderId="7" xfId="4" applyNumberFormat="1" applyFont="1" applyBorder="1" applyAlignment="1">
      <alignment horizontal="right" vertical="center" wrapText="1"/>
    </xf>
    <xf numFmtId="176" fontId="3" fillId="0" borderId="1" xfId="4" applyNumberFormat="1" applyFont="1" applyBorder="1" applyAlignment="1">
      <alignment horizontal="right" vertical="center" wrapText="1"/>
    </xf>
    <xf numFmtId="176" fontId="3" fillId="0" borderId="8" xfId="4" applyNumberFormat="1" applyFont="1" applyBorder="1" applyAlignment="1">
      <alignment horizontal="left" vertical="center" wrapText="1"/>
    </xf>
    <xf numFmtId="176" fontId="3" fillId="0" borderId="10" xfId="4" applyNumberFormat="1" applyFont="1" applyBorder="1" applyAlignment="1">
      <alignment horizontal="left" vertical="center" wrapText="1"/>
    </xf>
    <xf numFmtId="0" fontId="2" fillId="0" borderId="0" xfId="4" applyFont="1" applyAlignment="1">
      <alignment horizontal="center" vertical="center"/>
    </xf>
    <xf numFmtId="0" fontId="6" fillId="0" borderId="1" xfId="4" applyFont="1" applyBorder="1" applyAlignment="1">
      <alignment horizontal="left"/>
    </xf>
    <xf numFmtId="0" fontId="6" fillId="0" borderId="1" xfId="4" applyFont="1" applyBorder="1" applyAlignment="1">
      <alignment horizontal="center"/>
    </xf>
    <xf numFmtId="0" fontId="6" fillId="0" borderId="3" xfId="4" applyFont="1" applyBorder="1" applyAlignment="1">
      <alignment horizontal="center" vertical="center" wrapText="1"/>
    </xf>
    <xf numFmtId="0" fontId="6" fillId="0" borderId="2" xfId="4" applyFont="1" applyBorder="1" applyAlignment="1">
      <alignment horizontal="center" vertical="center" wrapText="1"/>
    </xf>
    <xf numFmtId="176" fontId="3" fillId="0" borderId="7" xfId="4" applyNumberFormat="1" applyFont="1" applyBorder="1" applyAlignment="1">
      <alignment horizontal="center" vertical="center" wrapText="1"/>
    </xf>
    <xf numFmtId="176" fontId="3" fillId="0" borderId="8" xfId="4" applyNumberFormat="1" applyFont="1" applyBorder="1" applyAlignment="1">
      <alignment horizontal="center" vertical="center" wrapText="1"/>
    </xf>
    <xf numFmtId="176" fontId="3" fillId="0" borderId="1"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5" xfId="4" applyFont="1" applyBorder="1" applyAlignment="1">
      <alignment horizontal="left" vertical="center" wrapText="1"/>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lignment horizontal="center" vertical="center"/>
    </xf>
  </cellXfs>
  <cellStyles count="5">
    <cellStyle name="常规" xfId="0" builtinId="0"/>
    <cellStyle name="常规 2" xfId="1"/>
    <cellStyle name="常规 3" xfId="2"/>
    <cellStyle name="常规 4" xfId="4"/>
    <cellStyle name="千位分隔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Q16"/>
  <sheetViews>
    <sheetView tabSelected="1" zoomScale="70" zoomScaleNormal="70" workbookViewId="0">
      <selection activeCell="R10" sqref="R10"/>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45" t="s">
        <v>0</v>
      </c>
      <c r="B1" s="45"/>
      <c r="C1" s="45"/>
      <c r="D1" s="45"/>
      <c r="E1" s="45"/>
      <c r="F1" s="45"/>
      <c r="G1" s="45"/>
      <c r="H1" s="45"/>
      <c r="I1" s="45"/>
      <c r="J1" s="45"/>
      <c r="K1" s="45"/>
      <c r="L1" s="45"/>
      <c r="M1" s="45"/>
      <c r="N1" s="45"/>
    </row>
    <row r="2" spans="1:17" s="2" customFormat="1" ht="18" customHeight="1">
      <c r="A2" s="46" t="s">
        <v>53</v>
      </c>
      <c r="B2" s="46"/>
      <c r="C2" s="46"/>
      <c r="D2" s="46"/>
      <c r="E2" s="46"/>
      <c r="F2" s="46"/>
      <c r="G2" s="46"/>
      <c r="H2" s="47" t="s">
        <v>56</v>
      </c>
      <c r="I2" s="47"/>
      <c r="J2" s="47"/>
      <c r="K2" s="47"/>
      <c r="L2" s="47"/>
      <c r="M2" s="47"/>
      <c r="N2" s="47"/>
    </row>
    <row r="3" spans="1:17" ht="35.25" customHeight="1">
      <c r="A3" s="33" t="s">
        <v>1</v>
      </c>
      <c r="B3" s="34"/>
      <c r="C3" s="34" t="s">
        <v>28</v>
      </c>
      <c r="D3" s="34"/>
      <c r="E3" s="34"/>
      <c r="F3" s="34"/>
      <c r="G3" s="34"/>
      <c r="H3" s="35"/>
      <c r="I3" s="33" t="s">
        <v>2</v>
      </c>
      <c r="J3" s="35"/>
      <c r="K3" s="49" t="s">
        <v>55</v>
      </c>
      <c r="L3" s="34"/>
      <c r="M3" s="34"/>
      <c r="N3" s="35"/>
    </row>
    <row r="4" spans="1:17" ht="29.25" customHeight="1">
      <c r="A4" s="33" t="s">
        <v>3</v>
      </c>
      <c r="B4" s="34"/>
      <c r="C4" s="35"/>
      <c r="D4" s="33" t="s">
        <v>4</v>
      </c>
      <c r="E4" s="34"/>
      <c r="F4" s="35"/>
      <c r="G4" s="36" t="s">
        <v>5</v>
      </c>
      <c r="H4" s="36" t="s">
        <v>6</v>
      </c>
      <c r="I4" s="36"/>
      <c r="J4" s="36" t="s">
        <v>7</v>
      </c>
      <c r="K4" s="36"/>
      <c r="L4" s="27" t="s">
        <v>8</v>
      </c>
      <c r="M4" s="28"/>
      <c r="N4" s="28"/>
    </row>
    <row r="5" spans="1:17" s="2" customFormat="1" ht="33" customHeight="1">
      <c r="A5" s="27" t="s">
        <v>9</v>
      </c>
      <c r="B5" s="27" t="s">
        <v>10</v>
      </c>
      <c r="C5" s="27" t="s">
        <v>11</v>
      </c>
      <c r="D5" s="27" t="s">
        <v>9</v>
      </c>
      <c r="E5" s="27" t="s">
        <v>10</v>
      </c>
      <c r="F5" s="27" t="s">
        <v>11</v>
      </c>
      <c r="G5" s="36"/>
      <c r="H5" s="27" t="s">
        <v>12</v>
      </c>
      <c r="I5" s="27" t="s">
        <v>13</v>
      </c>
      <c r="J5" s="27" t="s">
        <v>14</v>
      </c>
      <c r="K5" s="27" t="s">
        <v>13</v>
      </c>
      <c r="L5" s="27" t="s">
        <v>15</v>
      </c>
      <c r="M5" s="27" t="s">
        <v>12</v>
      </c>
      <c r="N5" s="27" t="s">
        <v>13</v>
      </c>
    </row>
    <row r="6" spans="1:17" s="2" customFormat="1" ht="33" customHeight="1">
      <c r="A6" s="14">
        <v>11</v>
      </c>
      <c r="B6" s="14">
        <v>11</v>
      </c>
      <c r="C6" s="22" t="s">
        <v>38</v>
      </c>
      <c r="D6" s="14">
        <v>11</v>
      </c>
      <c r="E6" s="14">
        <v>12</v>
      </c>
      <c r="F6" s="22" t="s">
        <v>45</v>
      </c>
      <c r="G6" s="28" t="s">
        <v>35</v>
      </c>
      <c r="H6" s="27">
        <v>1</v>
      </c>
      <c r="I6" s="20">
        <v>101</v>
      </c>
      <c r="J6" s="27">
        <v>1</v>
      </c>
      <c r="K6" s="20">
        <v>30</v>
      </c>
      <c r="L6" s="28" t="s">
        <v>16</v>
      </c>
      <c r="M6" s="28"/>
      <c r="N6" s="20"/>
    </row>
    <row r="7" spans="1:17" s="2" customFormat="1" ht="33" customHeight="1">
      <c r="A7" s="14">
        <v>11</v>
      </c>
      <c r="B7" s="14">
        <v>12</v>
      </c>
      <c r="C7" s="22" t="s">
        <v>45</v>
      </c>
      <c r="D7" s="14">
        <v>11</v>
      </c>
      <c r="E7" s="14">
        <v>13</v>
      </c>
      <c r="F7" s="22" t="s">
        <v>38</v>
      </c>
      <c r="G7" s="28" t="s">
        <v>35</v>
      </c>
      <c r="H7" s="27">
        <v>1</v>
      </c>
      <c r="I7" s="20">
        <v>105</v>
      </c>
      <c r="J7" s="29">
        <v>1</v>
      </c>
      <c r="K7" s="20">
        <v>40</v>
      </c>
      <c r="L7" s="28" t="s">
        <v>17</v>
      </c>
      <c r="M7" s="27"/>
      <c r="N7" s="20"/>
    </row>
    <row r="8" spans="1:17" s="2" customFormat="1" ht="33" customHeight="1">
      <c r="A8" s="14">
        <v>9</v>
      </c>
      <c r="B8" s="14">
        <v>5</v>
      </c>
      <c r="C8" s="22" t="s">
        <v>45</v>
      </c>
      <c r="D8" s="14">
        <v>9</v>
      </c>
      <c r="E8" s="14">
        <v>5</v>
      </c>
      <c r="F8" s="30" t="s">
        <v>54</v>
      </c>
      <c r="G8" s="28" t="s">
        <v>41</v>
      </c>
      <c r="H8" s="27">
        <v>1</v>
      </c>
      <c r="I8" s="20">
        <v>8</v>
      </c>
      <c r="J8" s="27"/>
      <c r="K8" s="20"/>
      <c r="L8" s="28" t="s">
        <v>8</v>
      </c>
      <c r="M8" s="27"/>
      <c r="N8" s="20"/>
    </row>
    <row r="9" spans="1:17" s="2" customFormat="1" ht="33" customHeight="1">
      <c r="A9" s="14"/>
      <c r="B9" s="14"/>
      <c r="C9" s="17"/>
      <c r="D9" s="14"/>
      <c r="E9" s="14"/>
      <c r="F9" s="19"/>
      <c r="G9" s="28"/>
      <c r="H9" s="27">
        <v>1</v>
      </c>
      <c r="I9" s="20">
        <v>120</v>
      </c>
      <c r="J9" s="27"/>
      <c r="K9" s="20"/>
      <c r="L9" s="28"/>
      <c r="M9" s="27"/>
      <c r="N9" s="20"/>
    </row>
    <row r="10" spans="1:17" s="2" customFormat="1" ht="33" customHeight="1">
      <c r="A10" s="14"/>
      <c r="B10" s="14"/>
      <c r="C10" s="17"/>
      <c r="D10" s="14"/>
      <c r="E10" s="14"/>
      <c r="F10" s="19"/>
      <c r="G10" s="28"/>
      <c r="H10" s="27">
        <v>1</v>
      </c>
      <c r="I10" s="20">
        <v>50</v>
      </c>
      <c r="J10" s="27"/>
      <c r="K10" s="20"/>
      <c r="L10" s="28"/>
      <c r="M10" s="27"/>
      <c r="N10" s="20"/>
    </row>
    <row r="11" spans="1:17" s="2" customFormat="1" ht="27.75" customHeight="1">
      <c r="A11" s="27"/>
      <c r="B11" s="27"/>
      <c r="C11" s="28"/>
      <c r="D11" s="27"/>
      <c r="E11" s="27"/>
      <c r="F11" s="28"/>
      <c r="G11" s="28"/>
      <c r="H11" s="7"/>
      <c r="I11" s="20"/>
      <c r="J11" s="27"/>
      <c r="K11" s="20"/>
      <c r="L11" s="28"/>
      <c r="M11" s="28"/>
      <c r="N11" s="20"/>
    </row>
    <row r="12" spans="1:17" s="2" customFormat="1" ht="24.75" customHeight="1">
      <c r="A12" s="27"/>
      <c r="B12" s="27"/>
      <c r="C12" s="28"/>
      <c r="D12" s="27"/>
      <c r="E12" s="27"/>
      <c r="F12" s="28"/>
      <c r="G12" s="28"/>
      <c r="H12" s="7"/>
      <c r="I12" s="20"/>
      <c r="J12" s="27"/>
      <c r="K12" s="20"/>
      <c r="L12" s="28"/>
      <c r="M12" s="27"/>
      <c r="N12" s="20"/>
    </row>
    <row r="13" spans="1:17" ht="23.25" customHeight="1">
      <c r="A13" s="3"/>
      <c r="B13" s="3"/>
      <c r="C13" s="3"/>
      <c r="D13" s="3"/>
      <c r="E13" s="3"/>
      <c r="F13" s="3"/>
      <c r="G13" s="20"/>
      <c r="H13" s="28" t="s">
        <v>39</v>
      </c>
      <c r="I13" s="20">
        <f>SUM(I6:I12)</f>
        <v>384</v>
      </c>
      <c r="J13" s="28" t="s">
        <v>39</v>
      </c>
      <c r="K13" s="20">
        <f>SUM(K6:K12)</f>
        <v>70</v>
      </c>
      <c r="M13" s="28" t="s">
        <v>39</v>
      </c>
      <c r="N13" s="20">
        <f>SUM(N6:N12)</f>
        <v>0</v>
      </c>
      <c r="Q13" s="31">
        <f>SUM(I13+K13)</f>
        <v>454</v>
      </c>
    </row>
    <row r="14" spans="1:17" ht="27" customHeight="1">
      <c r="A14" s="37" t="s">
        <v>18</v>
      </c>
      <c r="B14" s="37"/>
      <c r="C14" s="38" t="s">
        <v>19</v>
      </c>
      <c r="D14" s="41">
        <f>Q13</f>
        <v>454</v>
      </c>
      <c r="E14" s="41"/>
      <c r="F14" s="41"/>
      <c r="G14" s="41"/>
      <c r="H14" s="43" t="s">
        <v>57</v>
      </c>
      <c r="I14" s="37" t="s">
        <v>20</v>
      </c>
      <c r="J14" s="40" t="s">
        <v>21</v>
      </c>
      <c r="K14" s="40"/>
      <c r="L14" s="3" t="s">
        <v>22</v>
      </c>
      <c r="M14" s="4" t="s">
        <v>23</v>
      </c>
      <c r="N14" s="3"/>
    </row>
    <row r="15" spans="1:17" ht="26.25" customHeight="1">
      <c r="A15" s="37"/>
      <c r="B15" s="37"/>
      <c r="C15" s="39"/>
      <c r="D15" s="42"/>
      <c r="E15" s="42"/>
      <c r="F15" s="42"/>
      <c r="G15" s="42"/>
      <c r="H15" s="44"/>
      <c r="I15" s="37"/>
      <c r="J15" s="40"/>
      <c r="K15" s="40"/>
      <c r="L15" s="3" t="s">
        <v>24</v>
      </c>
      <c r="M15" s="4" t="s">
        <v>23</v>
      </c>
      <c r="N15" s="3"/>
    </row>
    <row r="16" spans="1:17" s="6" customFormat="1" ht="33.75" customHeight="1">
      <c r="A16" s="5" t="s">
        <v>25</v>
      </c>
      <c r="B16" s="32"/>
      <c r="C16" s="32"/>
      <c r="D16" s="32"/>
      <c r="E16" s="32"/>
      <c r="F16" s="32"/>
      <c r="G16" s="32"/>
      <c r="H16" s="32"/>
      <c r="I16" s="32"/>
      <c r="J16" s="32"/>
      <c r="K16" s="32"/>
      <c r="L16" s="32"/>
      <c r="M16" s="32" t="s">
        <v>26</v>
      </c>
      <c r="N16" s="32"/>
    </row>
  </sheetData>
  <mergeCells count="22">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I14:I15"/>
    <mergeCell ref="J14:K15"/>
    <mergeCell ref="D14:G15"/>
    <mergeCell ref="H14:H15"/>
  </mergeCells>
  <phoneticPr fontId="9"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N16"/>
  <sheetViews>
    <sheetView zoomScale="85" zoomScaleNormal="85" workbookViewId="0">
      <selection activeCell="J6" sqref="J6"/>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45" t="s">
        <v>0</v>
      </c>
      <c r="B1" s="45"/>
      <c r="C1" s="45"/>
      <c r="D1" s="45"/>
      <c r="E1" s="45"/>
      <c r="F1" s="45"/>
      <c r="G1" s="45"/>
      <c r="H1" s="45"/>
      <c r="I1" s="45"/>
      <c r="J1" s="45"/>
      <c r="K1" s="45"/>
      <c r="L1" s="45"/>
      <c r="M1" s="45"/>
      <c r="N1" s="45"/>
    </row>
    <row r="2" spans="1:14" s="2" customFormat="1" ht="18" customHeight="1">
      <c r="A2" s="46" t="s">
        <v>53</v>
      </c>
      <c r="B2" s="46"/>
      <c r="C2" s="46"/>
      <c r="D2" s="46"/>
      <c r="E2" s="46"/>
      <c r="F2" s="46"/>
      <c r="G2" s="46"/>
      <c r="H2" s="47" t="s">
        <v>52</v>
      </c>
      <c r="I2" s="47"/>
      <c r="J2" s="47"/>
      <c r="K2" s="47"/>
      <c r="L2" s="47"/>
      <c r="M2" s="47"/>
      <c r="N2" s="47"/>
    </row>
    <row r="3" spans="1:14" ht="35.25" customHeight="1">
      <c r="A3" s="33" t="s">
        <v>1</v>
      </c>
      <c r="B3" s="34"/>
      <c r="C3" s="34" t="s">
        <v>28</v>
      </c>
      <c r="D3" s="34"/>
      <c r="E3" s="34"/>
      <c r="F3" s="34"/>
      <c r="G3" s="34"/>
      <c r="H3" s="35"/>
      <c r="I3" s="33" t="s">
        <v>2</v>
      </c>
      <c r="J3" s="35"/>
      <c r="K3" s="49" t="s">
        <v>51</v>
      </c>
      <c r="L3" s="34"/>
      <c r="M3" s="34"/>
      <c r="N3" s="35"/>
    </row>
    <row r="4" spans="1:14" ht="29.25" customHeight="1">
      <c r="A4" s="33" t="s">
        <v>3</v>
      </c>
      <c r="B4" s="34"/>
      <c r="C4" s="35"/>
      <c r="D4" s="33" t="s">
        <v>4</v>
      </c>
      <c r="E4" s="34"/>
      <c r="F4" s="35"/>
      <c r="G4" s="36" t="s">
        <v>5</v>
      </c>
      <c r="H4" s="36" t="s">
        <v>6</v>
      </c>
      <c r="I4" s="36"/>
      <c r="J4" s="36" t="s">
        <v>7</v>
      </c>
      <c r="K4" s="36"/>
      <c r="L4" s="23" t="s">
        <v>8</v>
      </c>
      <c r="M4" s="24"/>
      <c r="N4" s="24"/>
    </row>
    <row r="5" spans="1:14" s="2" customFormat="1" ht="33" customHeight="1">
      <c r="A5" s="23" t="s">
        <v>9</v>
      </c>
      <c r="B5" s="23" t="s">
        <v>10</v>
      </c>
      <c r="C5" s="23" t="s">
        <v>11</v>
      </c>
      <c r="D5" s="23" t="s">
        <v>9</v>
      </c>
      <c r="E5" s="23" t="s">
        <v>10</v>
      </c>
      <c r="F5" s="23" t="s">
        <v>11</v>
      </c>
      <c r="G5" s="36"/>
      <c r="H5" s="23" t="s">
        <v>12</v>
      </c>
      <c r="I5" s="23" t="s">
        <v>13</v>
      </c>
      <c r="J5" s="23" t="s">
        <v>14</v>
      </c>
      <c r="K5" s="23" t="s">
        <v>13</v>
      </c>
      <c r="L5" s="23" t="s">
        <v>15</v>
      </c>
      <c r="M5" s="23" t="s">
        <v>12</v>
      </c>
      <c r="N5" s="23" t="s">
        <v>13</v>
      </c>
    </row>
    <row r="6" spans="1:14" s="2" customFormat="1" ht="33" customHeight="1">
      <c r="A6" s="14"/>
      <c r="B6" s="14"/>
      <c r="C6" s="22"/>
      <c r="D6" s="14"/>
      <c r="E6" s="14"/>
      <c r="F6" s="22"/>
      <c r="G6" s="24"/>
      <c r="H6" s="23">
        <v>1</v>
      </c>
      <c r="I6" s="20">
        <v>50</v>
      </c>
      <c r="J6" s="25">
        <v>1</v>
      </c>
      <c r="K6" s="20">
        <v>30</v>
      </c>
      <c r="L6" s="24" t="s">
        <v>16</v>
      </c>
      <c r="M6" s="24"/>
      <c r="N6" s="20"/>
    </row>
    <row r="7" spans="1:14" s="2" customFormat="1" ht="33" customHeight="1">
      <c r="A7" s="14"/>
      <c r="B7" s="14"/>
      <c r="C7" s="22"/>
      <c r="D7" s="14"/>
      <c r="E7" s="14"/>
      <c r="F7" s="22"/>
      <c r="G7" s="24"/>
      <c r="H7" s="23">
        <v>1</v>
      </c>
      <c r="I7" s="20">
        <v>50</v>
      </c>
      <c r="J7" s="23"/>
      <c r="K7" s="20"/>
      <c r="L7" s="24" t="s">
        <v>17</v>
      </c>
      <c r="M7" s="23"/>
      <c r="N7" s="20"/>
    </row>
    <row r="8" spans="1:14" s="2" customFormat="1" ht="33" customHeight="1">
      <c r="A8" s="14"/>
      <c r="B8" s="14"/>
      <c r="C8" s="21"/>
      <c r="D8" s="14"/>
      <c r="E8" s="14"/>
      <c r="F8" s="17"/>
      <c r="G8" s="24"/>
      <c r="H8" s="23"/>
      <c r="I8" s="20"/>
      <c r="J8" s="23"/>
      <c r="K8" s="20"/>
      <c r="L8" s="24" t="s">
        <v>8</v>
      </c>
      <c r="M8" s="23"/>
      <c r="N8" s="20"/>
    </row>
    <row r="9" spans="1:14" s="2" customFormat="1" ht="33" customHeight="1">
      <c r="A9" s="14"/>
      <c r="B9" s="14"/>
      <c r="C9" s="17"/>
      <c r="D9" s="14"/>
      <c r="E9" s="14"/>
      <c r="F9" s="19"/>
      <c r="G9" s="24"/>
      <c r="H9" s="23"/>
      <c r="I9" s="20"/>
      <c r="J9" s="23"/>
      <c r="K9" s="20"/>
      <c r="L9" s="24"/>
      <c r="M9" s="23"/>
      <c r="N9" s="20"/>
    </row>
    <row r="10" spans="1:14" s="2" customFormat="1" ht="33" customHeight="1">
      <c r="A10" s="14"/>
      <c r="B10" s="14"/>
      <c r="C10" s="17"/>
      <c r="D10" s="14"/>
      <c r="E10" s="14"/>
      <c r="F10" s="19"/>
      <c r="G10" s="24"/>
      <c r="H10" s="23"/>
      <c r="I10" s="20"/>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130</v>
      </c>
      <c r="H13" s="24" t="s">
        <v>39</v>
      </c>
      <c r="I13" s="20">
        <f>SUM(I6:I12)</f>
        <v>100</v>
      </c>
      <c r="J13" s="24" t="s">
        <v>39</v>
      </c>
      <c r="K13" s="20">
        <f>SUM(K6:K12)</f>
        <v>30</v>
      </c>
      <c r="M13" s="24" t="s">
        <v>39</v>
      </c>
      <c r="N13" s="20">
        <f>SUM(N6:N12)</f>
        <v>0</v>
      </c>
    </row>
    <row r="14" spans="1:14" ht="27" customHeight="1">
      <c r="A14" s="37" t="s">
        <v>18</v>
      </c>
      <c r="B14" s="37"/>
      <c r="C14" s="38" t="s">
        <v>19</v>
      </c>
      <c r="D14" s="50">
        <f>G13</f>
        <v>130</v>
      </c>
      <c r="E14" s="50"/>
      <c r="F14" s="50"/>
      <c r="G14" s="50"/>
      <c r="H14" s="51"/>
      <c r="I14" s="37" t="s">
        <v>20</v>
      </c>
      <c r="J14" s="40" t="s">
        <v>21</v>
      </c>
      <c r="K14" s="40"/>
      <c r="L14" s="3" t="s">
        <v>22</v>
      </c>
      <c r="M14" s="4" t="s">
        <v>23</v>
      </c>
      <c r="N14" s="3"/>
    </row>
    <row r="15" spans="1:14" ht="26.25" customHeight="1">
      <c r="A15" s="37"/>
      <c r="B15" s="37"/>
      <c r="C15" s="39"/>
      <c r="D15" s="52"/>
      <c r="E15" s="52"/>
      <c r="F15" s="52"/>
      <c r="G15" s="52"/>
      <c r="H15" s="53"/>
      <c r="I15" s="37"/>
      <c r="J15" s="40"/>
      <c r="K15" s="40"/>
      <c r="L15" s="3" t="s">
        <v>24</v>
      </c>
      <c r="M15" s="4" t="s">
        <v>23</v>
      </c>
      <c r="N15" s="3"/>
    </row>
    <row r="16" spans="1:14" s="6" customFormat="1" ht="33.75" customHeight="1">
      <c r="A16" s="5" t="s">
        <v>25</v>
      </c>
      <c r="B16" s="32"/>
      <c r="C16" s="32"/>
      <c r="D16" s="32"/>
      <c r="E16" s="32"/>
      <c r="F16" s="32"/>
      <c r="G16" s="32"/>
      <c r="H16" s="32"/>
      <c r="I16" s="32"/>
      <c r="J16" s="32"/>
      <c r="K16" s="32"/>
      <c r="L16" s="32"/>
      <c r="M16" s="32" t="s">
        <v>26</v>
      </c>
      <c r="N16" s="32"/>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N16"/>
  <sheetViews>
    <sheetView zoomScale="70" zoomScaleNormal="70" workbookViewId="0">
      <selection activeCell="R11" sqref="R11"/>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45" t="s">
        <v>0</v>
      </c>
      <c r="B1" s="45"/>
      <c r="C1" s="45"/>
      <c r="D1" s="45"/>
      <c r="E1" s="45"/>
      <c r="F1" s="45"/>
      <c r="G1" s="45"/>
      <c r="H1" s="45"/>
      <c r="I1" s="45"/>
      <c r="J1" s="45"/>
      <c r="K1" s="45"/>
      <c r="L1" s="45"/>
      <c r="M1" s="45"/>
      <c r="N1" s="45"/>
    </row>
    <row r="2" spans="1:14" s="2" customFormat="1" ht="18" customHeight="1">
      <c r="A2" s="46" t="s">
        <v>27</v>
      </c>
      <c r="B2" s="46"/>
      <c r="C2" s="46"/>
      <c r="D2" s="46"/>
      <c r="E2" s="46"/>
      <c r="F2" s="46"/>
      <c r="G2" s="46"/>
      <c r="H2" s="47" t="s">
        <v>49</v>
      </c>
      <c r="I2" s="47"/>
      <c r="J2" s="47"/>
      <c r="K2" s="47"/>
      <c r="L2" s="47"/>
      <c r="M2" s="47"/>
      <c r="N2" s="47"/>
    </row>
    <row r="3" spans="1:14" ht="35.25" customHeight="1">
      <c r="A3" s="33" t="s">
        <v>1</v>
      </c>
      <c r="B3" s="34"/>
      <c r="C3" s="34" t="s">
        <v>28</v>
      </c>
      <c r="D3" s="34"/>
      <c r="E3" s="34"/>
      <c r="F3" s="34"/>
      <c r="G3" s="34"/>
      <c r="H3" s="35"/>
      <c r="I3" s="33" t="s">
        <v>2</v>
      </c>
      <c r="J3" s="35"/>
      <c r="K3" s="48" t="s">
        <v>50</v>
      </c>
      <c r="L3" s="34"/>
      <c r="M3" s="34"/>
      <c r="N3" s="34"/>
    </row>
    <row r="4" spans="1:14" ht="29.25" customHeight="1">
      <c r="A4" s="33" t="s">
        <v>3</v>
      </c>
      <c r="B4" s="34"/>
      <c r="C4" s="35"/>
      <c r="D4" s="33" t="s">
        <v>4</v>
      </c>
      <c r="E4" s="34"/>
      <c r="F4" s="35"/>
      <c r="G4" s="36" t="s">
        <v>5</v>
      </c>
      <c r="H4" s="36" t="s">
        <v>6</v>
      </c>
      <c r="I4" s="36"/>
      <c r="J4" s="36" t="s">
        <v>7</v>
      </c>
      <c r="K4" s="36"/>
      <c r="L4" s="23" t="s">
        <v>8</v>
      </c>
      <c r="M4" s="24"/>
      <c r="N4" s="24"/>
    </row>
    <row r="5" spans="1:14" s="2" customFormat="1" ht="33" customHeight="1">
      <c r="A5" s="23" t="s">
        <v>9</v>
      </c>
      <c r="B5" s="23" t="s">
        <v>10</v>
      </c>
      <c r="C5" s="23" t="s">
        <v>11</v>
      </c>
      <c r="D5" s="23" t="s">
        <v>9</v>
      </c>
      <c r="E5" s="23" t="s">
        <v>10</v>
      </c>
      <c r="F5" s="23" t="s">
        <v>11</v>
      </c>
      <c r="G5" s="36"/>
      <c r="H5" s="23" t="s">
        <v>12</v>
      </c>
      <c r="I5" s="23" t="s">
        <v>13</v>
      </c>
      <c r="J5" s="23" t="s">
        <v>14</v>
      </c>
      <c r="K5" s="23" t="s">
        <v>13</v>
      </c>
      <c r="L5" s="23" t="s">
        <v>15</v>
      </c>
      <c r="M5" s="23" t="s">
        <v>12</v>
      </c>
      <c r="N5" s="23" t="s">
        <v>13</v>
      </c>
    </row>
    <row r="6" spans="1:14" s="2" customFormat="1" ht="33" customHeight="1">
      <c r="A6" s="14">
        <v>9</v>
      </c>
      <c r="B6" s="14">
        <v>5</v>
      </c>
      <c r="C6" s="22" t="s">
        <v>38</v>
      </c>
      <c r="D6" s="14">
        <v>9</v>
      </c>
      <c r="E6" s="14">
        <v>5</v>
      </c>
      <c r="F6" s="22" t="s">
        <v>45</v>
      </c>
      <c r="G6" s="24" t="s">
        <v>35</v>
      </c>
      <c r="H6" s="23">
        <v>1</v>
      </c>
      <c r="I6" s="20">
        <v>101</v>
      </c>
      <c r="J6" s="23">
        <v>1</v>
      </c>
      <c r="K6" s="20">
        <v>30</v>
      </c>
      <c r="L6" s="24" t="s">
        <v>16</v>
      </c>
      <c r="M6" s="24"/>
      <c r="N6" s="20"/>
    </row>
    <row r="7" spans="1:14" s="2" customFormat="1" ht="33" customHeight="1">
      <c r="A7" s="14">
        <v>9</v>
      </c>
      <c r="B7" s="14">
        <v>5</v>
      </c>
      <c r="C7" s="22" t="s">
        <v>45</v>
      </c>
      <c r="D7" s="14">
        <v>9</v>
      </c>
      <c r="E7" s="14">
        <v>5</v>
      </c>
      <c r="F7" s="22" t="s">
        <v>38</v>
      </c>
      <c r="G7" s="24" t="s">
        <v>35</v>
      </c>
      <c r="H7" s="23">
        <v>1</v>
      </c>
      <c r="I7" s="20">
        <v>110</v>
      </c>
      <c r="J7" s="26"/>
      <c r="K7" s="26"/>
      <c r="L7" s="24" t="s">
        <v>17</v>
      </c>
      <c r="M7" s="23"/>
      <c r="N7" s="20"/>
    </row>
    <row r="8" spans="1:14" s="2" customFormat="1" ht="33" customHeight="1">
      <c r="A8" s="14">
        <v>9</v>
      </c>
      <c r="B8" s="14">
        <v>5</v>
      </c>
      <c r="C8" s="21" t="s">
        <v>45</v>
      </c>
      <c r="D8" s="14">
        <v>9</v>
      </c>
      <c r="E8" s="14">
        <v>5</v>
      </c>
      <c r="F8" s="17" t="s">
        <v>42</v>
      </c>
      <c r="G8" s="24" t="s">
        <v>41</v>
      </c>
      <c r="H8" s="23">
        <v>1</v>
      </c>
      <c r="I8" s="20">
        <v>12.9</v>
      </c>
      <c r="J8" s="23"/>
      <c r="K8" s="20"/>
      <c r="L8" s="24" t="s">
        <v>8</v>
      </c>
      <c r="M8" s="23"/>
      <c r="N8" s="20"/>
    </row>
    <row r="9" spans="1:14" s="2" customFormat="1" ht="33" customHeight="1">
      <c r="A9" s="14">
        <v>9</v>
      </c>
      <c r="B9" s="14">
        <v>5</v>
      </c>
      <c r="C9" s="17" t="s">
        <v>42</v>
      </c>
      <c r="D9" s="14">
        <v>9</v>
      </c>
      <c r="E9" s="14">
        <v>5</v>
      </c>
      <c r="F9" s="19" t="s">
        <v>43</v>
      </c>
      <c r="G9" s="24" t="s">
        <v>41</v>
      </c>
      <c r="H9" s="23">
        <v>1</v>
      </c>
      <c r="I9" s="20">
        <v>7.7</v>
      </c>
      <c r="J9" s="23"/>
      <c r="K9" s="20"/>
      <c r="L9" s="24"/>
      <c r="M9" s="23"/>
      <c r="N9" s="20"/>
    </row>
    <row r="10" spans="1:14" s="2" customFormat="1" ht="33" customHeight="1">
      <c r="A10" s="14"/>
      <c r="B10" s="14"/>
      <c r="C10" s="17"/>
      <c r="D10" s="14"/>
      <c r="E10" s="14"/>
      <c r="F10" s="19"/>
      <c r="G10" s="24"/>
      <c r="H10" s="23">
        <v>1</v>
      </c>
      <c r="I10" s="20">
        <v>120</v>
      </c>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381.6</v>
      </c>
      <c r="H13" s="24" t="s">
        <v>39</v>
      </c>
      <c r="I13" s="20">
        <f>SUM(I6:I12)</f>
        <v>351.6</v>
      </c>
      <c r="J13" s="24" t="s">
        <v>39</v>
      </c>
      <c r="K13" s="20">
        <f>SUM(K6:K12)</f>
        <v>30</v>
      </c>
      <c r="M13" s="24" t="s">
        <v>39</v>
      </c>
      <c r="N13" s="20">
        <f>SUM(N6:N12)</f>
        <v>0</v>
      </c>
    </row>
    <row r="14" spans="1:14" ht="27" customHeight="1">
      <c r="A14" s="37" t="s">
        <v>18</v>
      </c>
      <c r="B14" s="37"/>
      <c r="C14" s="38" t="s">
        <v>19</v>
      </c>
      <c r="D14" s="50">
        <f>G13</f>
        <v>381.6</v>
      </c>
      <c r="E14" s="50"/>
      <c r="F14" s="50"/>
      <c r="G14" s="50"/>
      <c r="H14" s="51"/>
      <c r="I14" s="37" t="s">
        <v>20</v>
      </c>
      <c r="J14" s="40" t="s">
        <v>21</v>
      </c>
      <c r="K14" s="40"/>
      <c r="L14" s="3" t="s">
        <v>22</v>
      </c>
      <c r="M14" s="4" t="s">
        <v>23</v>
      </c>
      <c r="N14" s="3"/>
    </row>
    <row r="15" spans="1:14" ht="26.25" customHeight="1">
      <c r="A15" s="37"/>
      <c r="B15" s="37"/>
      <c r="C15" s="39"/>
      <c r="D15" s="52"/>
      <c r="E15" s="52"/>
      <c r="F15" s="52"/>
      <c r="G15" s="52"/>
      <c r="H15" s="53"/>
      <c r="I15" s="37"/>
      <c r="J15" s="40"/>
      <c r="K15" s="40"/>
      <c r="L15" s="3" t="s">
        <v>24</v>
      </c>
      <c r="M15" s="4" t="s">
        <v>23</v>
      </c>
      <c r="N15" s="3"/>
    </row>
    <row r="16" spans="1:14" s="6" customFormat="1" ht="33.75" customHeight="1">
      <c r="A16" s="5" t="s">
        <v>25</v>
      </c>
      <c r="B16" s="32"/>
      <c r="C16" s="32"/>
      <c r="D16" s="32"/>
      <c r="E16" s="32"/>
      <c r="F16" s="32"/>
      <c r="G16" s="32"/>
      <c r="H16" s="32"/>
      <c r="I16" s="32"/>
      <c r="J16" s="32"/>
      <c r="K16" s="32"/>
      <c r="L16" s="32"/>
      <c r="M16" s="32" t="s">
        <v>26</v>
      </c>
      <c r="N16" s="32"/>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N16"/>
  <sheetViews>
    <sheetView zoomScale="85" zoomScaleNormal="85" workbookViewId="0">
      <selection activeCell="T12" sqref="T12"/>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45" t="s">
        <v>0</v>
      </c>
      <c r="B1" s="45"/>
      <c r="C1" s="45"/>
      <c r="D1" s="45"/>
      <c r="E1" s="45"/>
      <c r="F1" s="45"/>
      <c r="G1" s="45"/>
      <c r="H1" s="45"/>
      <c r="I1" s="45"/>
      <c r="J1" s="45"/>
      <c r="K1" s="45"/>
      <c r="L1" s="45"/>
      <c r="M1" s="45"/>
      <c r="N1" s="45"/>
    </row>
    <row r="2" spans="1:14" s="2" customFormat="1" ht="18" customHeight="1">
      <c r="A2" s="46" t="s">
        <v>27</v>
      </c>
      <c r="B2" s="46"/>
      <c r="C2" s="46"/>
      <c r="D2" s="46"/>
      <c r="E2" s="46"/>
      <c r="F2" s="46"/>
      <c r="G2" s="46"/>
      <c r="H2" s="47" t="s">
        <v>46</v>
      </c>
      <c r="I2" s="47"/>
      <c r="J2" s="47"/>
      <c r="K2" s="47"/>
      <c r="L2" s="47"/>
      <c r="M2" s="47"/>
      <c r="N2" s="47"/>
    </row>
    <row r="3" spans="1:14" ht="35.25" customHeight="1">
      <c r="A3" s="33" t="s">
        <v>1</v>
      </c>
      <c r="B3" s="34"/>
      <c r="C3" s="34" t="s">
        <v>28</v>
      </c>
      <c r="D3" s="34"/>
      <c r="E3" s="34"/>
      <c r="F3" s="34"/>
      <c r="G3" s="34"/>
      <c r="H3" s="35"/>
      <c r="I3" s="33" t="s">
        <v>2</v>
      </c>
      <c r="J3" s="35"/>
      <c r="K3" s="54" t="s">
        <v>37</v>
      </c>
      <c r="L3" s="55"/>
      <c r="M3" s="55"/>
      <c r="N3" s="56"/>
    </row>
    <row r="4" spans="1:14" ht="29.25" customHeight="1">
      <c r="A4" s="33" t="s">
        <v>3</v>
      </c>
      <c r="B4" s="34"/>
      <c r="C4" s="35"/>
      <c r="D4" s="33" t="s">
        <v>4</v>
      </c>
      <c r="E4" s="34"/>
      <c r="F4" s="35"/>
      <c r="G4" s="36" t="s">
        <v>5</v>
      </c>
      <c r="H4" s="36" t="s">
        <v>6</v>
      </c>
      <c r="I4" s="36"/>
      <c r="J4" s="36" t="s">
        <v>7</v>
      </c>
      <c r="K4" s="36"/>
      <c r="L4" s="15" t="s">
        <v>8</v>
      </c>
      <c r="M4" s="16"/>
      <c r="N4" s="16"/>
    </row>
    <row r="5" spans="1:14" s="2" customFormat="1" ht="33" customHeight="1">
      <c r="A5" s="15" t="s">
        <v>9</v>
      </c>
      <c r="B5" s="15" t="s">
        <v>10</v>
      </c>
      <c r="C5" s="15" t="s">
        <v>11</v>
      </c>
      <c r="D5" s="15" t="s">
        <v>9</v>
      </c>
      <c r="E5" s="15" t="s">
        <v>10</v>
      </c>
      <c r="F5" s="15" t="s">
        <v>11</v>
      </c>
      <c r="G5" s="36"/>
      <c r="H5" s="15" t="s">
        <v>12</v>
      </c>
      <c r="I5" s="15" t="s">
        <v>13</v>
      </c>
      <c r="J5" s="15" t="s">
        <v>14</v>
      </c>
      <c r="K5" s="15" t="s">
        <v>13</v>
      </c>
      <c r="L5" s="15" t="s">
        <v>15</v>
      </c>
      <c r="M5" s="15" t="s">
        <v>12</v>
      </c>
      <c r="N5" s="15" t="s">
        <v>13</v>
      </c>
    </row>
    <row r="6" spans="1:14" s="2" customFormat="1" ht="33" customHeight="1">
      <c r="A6" s="14">
        <v>6</v>
      </c>
      <c r="B6" s="14">
        <v>25</v>
      </c>
      <c r="C6" s="22" t="s">
        <v>38</v>
      </c>
      <c r="D6" s="14">
        <v>6</v>
      </c>
      <c r="E6" s="14">
        <v>25</v>
      </c>
      <c r="F6" s="22" t="s">
        <v>45</v>
      </c>
      <c r="G6" s="16" t="s">
        <v>35</v>
      </c>
      <c r="H6" s="15">
        <v>1</v>
      </c>
      <c r="I6" s="20">
        <v>110</v>
      </c>
      <c r="J6" s="15">
        <v>1</v>
      </c>
      <c r="K6" s="20">
        <v>30</v>
      </c>
      <c r="L6" s="16" t="s">
        <v>16</v>
      </c>
      <c r="M6" s="16"/>
      <c r="N6" s="20"/>
    </row>
    <row r="7" spans="1:14" s="2" customFormat="1" ht="33" customHeight="1">
      <c r="A7" s="14">
        <v>6</v>
      </c>
      <c r="B7" s="14">
        <v>25</v>
      </c>
      <c r="C7" s="22" t="s">
        <v>45</v>
      </c>
      <c r="D7" s="14">
        <v>6</v>
      </c>
      <c r="E7" s="14">
        <v>25</v>
      </c>
      <c r="F7" s="22" t="s">
        <v>38</v>
      </c>
      <c r="G7" s="16" t="s">
        <v>35</v>
      </c>
      <c r="H7" s="15">
        <v>1</v>
      </c>
      <c r="I7" s="20">
        <v>176</v>
      </c>
      <c r="J7" s="15"/>
      <c r="K7" s="20"/>
      <c r="L7" s="16" t="s">
        <v>17</v>
      </c>
      <c r="M7" s="15"/>
      <c r="N7" s="20"/>
    </row>
    <row r="8" spans="1:14" s="2" customFormat="1" ht="33" customHeight="1">
      <c r="A8" s="14">
        <v>6</v>
      </c>
      <c r="B8" s="14">
        <v>25</v>
      </c>
      <c r="C8" s="21" t="s">
        <v>45</v>
      </c>
      <c r="D8" s="14">
        <v>6</v>
      </c>
      <c r="E8" s="14">
        <v>25</v>
      </c>
      <c r="F8" s="17" t="s">
        <v>42</v>
      </c>
      <c r="G8" s="16" t="s">
        <v>41</v>
      </c>
      <c r="H8" s="15">
        <v>1</v>
      </c>
      <c r="I8" s="20">
        <v>8.6</v>
      </c>
      <c r="J8" s="15"/>
      <c r="K8" s="20"/>
      <c r="L8" s="16" t="s">
        <v>8</v>
      </c>
      <c r="M8" s="15" t="s">
        <v>47</v>
      </c>
      <c r="N8" s="20">
        <v>12</v>
      </c>
    </row>
    <row r="9" spans="1:14" s="2" customFormat="1" ht="33" customHeight="1">
      <c r="A9" s="14">
        <v>6</v>
      </c>
      <c r="B9" s="14">
        <v>25</v>
      </c>
      <c r="C9" s="17" t="s">
        <v>42</v>
      </c>
      <c r="D9" s="14">
        <v>6</v>
      </c>
      <c r="E9" s="14">
        <v>25</v>
      </c>
      <c r="F9" s="19" t="s">
        <v>43</v>
      </c>
      <c r="G9" s="16" t="s">
        <v>41</v>
      </c>
      <c r="H9" s="15">
        <v>1</v>
      </c>
      <c r="I9" s="20">
        <v>9.3000000000000007</v>
      </c>
      <c r="J9" s="15"/>
      <c r="K9" s="20"/>
      <c r="L9" s="16"/>
      <c r="M9" s="15" t="s">
        <v>48</v>
      </c>
      <c r="N9" s="20">
        <v>130</v>
      </c>
    </row>
    <row r="10" spans="1:14" s="2" customFormat="1" ht="33" customHeight="1">
      <c r="A10" s="14"/>
      <c r="B10" s="14"/>
      <c r="C10" s="17"/>
      <c r="D10" s="14"/>
      <c r="E10" s="14"/>
      <c r="F10" s="19"/>
      <c r="G10" s="16"/>
      <c r="H10" s="15">
        <v>1</v>
      </c>
      <c r="I10" s="20">
        <v>120</v>
      </c>
      <c r="J10" s="15"/>
      <c r="K10" s="20"/>
      <c r="L10" s="16"/>
      <c r="M10" s="15"/>
      <c r="N10" s="20"/>
    </row>
    <row r="11" spans="1:14" s="2" customFormat="1" ht="27.75" customHeight="1">
      <c r="A11" s="15"/>
      <c r="B11" s="15"/>
      <c r="C11" s="16"/>
      <c r="D11" s="15"/>
      <c r="E11" s="15"/>
      <c r="F11" s="16"/>
      <c r="G11" s="16"/>
      <c r="H11" s="7"/>
      <c r="I11" s="20"/>
      <c r="J11" s="15"/>
      <c r="K11" s="20"/>
      <c r="L11" s="16"/>
      <c r="M11" s="16"/>
      <c r="N11" s="20"/>
    </row>
    <row r="12" spans="1:14" s="2" customFormat="1" ht="24.75" customHeight="1">
      <c r="A12" s="15"/>
      <c r="B12" s="15"/>
      <c r="C12" s="16"/>
      <c r="D12" s="15"/>
      <c r="E12" s="15"/>
      <c r="F12" s="16"/>
      <c r="G12" s="16"/>
      <c r="H12" s="7"/>
      <c r="I12" s="20"/>
      <c r="J12" s="15"/>
      <c r="K12" s="20"/>
      <c r="L12" s="16"/>
      <c r="M12" s="15"/>
      <c r="N12" s="20"/>
    </row>
    <row r="13" spans="1:14" ht="23.25" customHeight="1">
      <c r="A13" s="3"/>
      <c r="B13" s="3"/>
      <c r="C13" s="3"/>
      <c r="D13" s="3"/>
      <c r="E13" s="3"/>
      <c r="F13" s="3"/>
      <c r="G13" s="20">
        <f>I13+K13+N13</f>
        <v>595.90000000000009</v>
      </c>
      <c r="H13" s="16" t="s">
        <v>39</v>
      </c>
      <c r="I13" s="20">
        <f>SUM(I6:I12)</f>
        <v>423.90000000000003</v>
      </c>
      <c r="J13" s="16" t="s">
        <v>39</v>
      </c>
      <c r="K13" s="20">
        <f>SUM(K6:K12)</f>
        <v>30</v>
      </c>
      <c r="M13" s="16" t="s">
        <v>39</v>
      </c>
      <c r="N13" s="20">
        <f>SUM(N6:N12)</f>
        <v>142</v>
      </c>
    </row>
    <row r="14" spans="1:14" ht="27" customHeight="1">
      <c r="A14" s="37" t="s">
        <v>18</v>
      </c>
      <c r="B14" s="37"/>
      <c r="C14" s="38" t="s">
        <v>19</v>
      </c>
      <c r="D14" s="50">
        <f>G13</f>
        <v>595.90000000000009</v>
      </c>
      <c r="E14" s="50"/>
      <c r="F14" s="50"/>
      <c r="G14" s="50"/>
      <c r="H14" s="51"/>
      <c r="I14" s="37" t="s">
        <v>20</v>
      </c>
      <c r="J14" s="40" t="s">
        <v>21</v>
      </c>
      <c r="K14" s="40"/>
      <c r="L14" s="3" t="s">
        <v>22</v>
      </c>
      <c r="M14" s="4" t="s">
        <v>23</v>
      </c>
      <c r="N14" s="3"/>
    </row>
    <row r="15" spans="1:14" ht="26.25" customHeight="1">
      <c r="A15" s="37"/>
      <c r="B15" s="37"/>
      <c r="C15" s="39"/>
      <c r="D15" s="52"/>
      <c r="E15" s="52"/>
      <c r="F15" s="52"/>
      <c r="G15" s="52"/>
      <c r="H15" s="53"/>
      <c r="I15" s="37"/>
      <c r="J15" s="40"/>
      <c r="K15" s="40"/>
      <c r="L15" s="3" t="s">
        <v>24</v>
      </c>
      <c r="M15" s="4" t="s">
        <v>23</v>
      </c>
      <c r="N15" s="3"/>
    </row>
    <row r="16" spans="1:14" s="6" customFormat="1" ht="33.75" customHeight="1">
      <c r="A16" s="5" t="s">
        <v>25</v>
      </c>
      <c r="B16" s="32"/>
      <c r="C16" s="32"/>
      <c r="D16" s="32"/>
      <c r="E16" s="32"/>
      <c r="F16" s="32"/>
      <c r="G16" s="32"/>
      <c r="H16" s="32"/>
      <c r="I16" s="32"/>
      <c r="J16" s="32"/>
      <c r="K16" s="32"/>
      <c r="L16" s="32"/>
      <c r="M16" s="32" t="s">
        <v>26</v>
      </c>
      <c r="N16" s="32"/>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16"/>
  <sheetViews>
    <sheetView zoomScale="70" zoomScaleNormal="70" workbookViewId="0">
      <selection activeCell="I19" sqref="I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45" t="s">
        <v>0</v>
      </c>
      <c r="B1" s="45"/>
      <c r="C1" s="45"/>
      <c r="D1" s="45"/>
      <c r="E1" s="45"/>
      <c r="F1" s="45"/>
      <c r="G1" s="45"/>
      <c r="H1" s="45"/>
      <c r="I1" s="45"/>
      <c r="J1" s="45"/>
      <c r="K1" s="45"/>
      <c r="L1" s="45"/>
      <c r="M1" s="45"/>
      <c r="N1" s="45"/>
    </row>
    <row r="2" spans="1:14" s="2" customFormat="1" ht="18" customHeight="1">
      <c r="A2" s="46" t="s">
        <v>27</v>
      </c>
      <c r="B2" s="46"/>
      <c r="C2" s="46"/>
      <c r="D2" s="46"/>
      <c r="E2" s="46"/>
      <c r="F2" s="46"/>
      <c r="G2" s="46"/>
      <c r="H2" s="47" t="s">
        <v>36</v>
      </c>
      <c r="I2" s="47"/>
      <c r="J2" s="47"/>
      <c r="K2" s="47"/>
      <c r="L2" s="47"/>
      <c r="M2" s="47"/>
      <c r="N2" s="47"/>
    </row>
    <row r="3" spans="1:14" ht="35.25" customHeight="1">
      <c r="A3" s="33" t="s">
        <v>1</v>
      </c>
      <c r="B3" s="34"/>
      <c r="C3" s="34" t="s">
        <v>28</v>
      </c>
      <c r="D3" s="34"/>
      <c r="E3" s="34"/>
      <c r="F3" s="34"/>
      <c r="G3" s="34"/>
      <c r="H3" s="35"/>
      <c r="I3" s="33" t="s">
        <v>2</v>
      </c>
      <c r="J3" s="35"/>
      <c r="K3" s="54" t="s">
        <v>37</v>
      </c>
      <c r="L3" s="55"/>
      <c r="M3" s="55"/>
      <c r="N3" s="56"/>
    </row>
    <row r="4" spans="1:14" ht="29.25" customHeight="1">
      <c r="A4" s="33" t="s">
        <v>3</v>
      </c>
      <c r="B4" s="34"/>
      <c r="C4" s="35"/>
      <c r="D4" s="33" t="s">
        <v>4</v>
      </c>
      <c r="E4" s="34"/>
      <c r="F4" s="35"/>
      <c r="G4" s="36" t="s">
        <v>5</v>
      </c>
      <c r="H4" s="36" t="s">
        <v>6</v>
      </c>
      <c r="I4" s="36"/>
      <c r="J4" s="36" t="s">
        <v>7</v>
      </c>
      <c r="K4" s="36"/>
      <c r="L4" s="15" t="s">
        <v>8</v>
      </c>
      <c r="M4" s="16"/>
      <c r="N4" s="16"/>
    </row>
    <row r="5" spans="1:14" s="2" customFormat="1" ht="33" customHeight="1">
      <c r="A5" s="15" t="s">
        <v>9</v>
      </c>
      <c r="B5" s="15" t="s">
        <v>10</v>
      </c>
      <c r="C5" s="15" t="s">
        <v>11</v>
      </c>
      <c r="D5" s="15" t="s">
        <v>9</v>
      </c>
      <c r="E5" s="15" t="s">
        <v>10</v>
      </c>
      <c r="F5" s="15" t="s">
        <v>11</v>
      </c>
      <c r="G5" s="36"/>
      <c r="H5" s="15" t="s">
        <v>12</v>
      </c>
      <c r="I5" s="15" t="s">
        <v>13</v>
      </c>
      <c r="J5" s="15" t="s">
        <v>14</v>
      </c>
      <c r="K5" s="15" t="s">
        <v>13</v>
      </c>
      <c r="L5" s="15" t="s">
        <v>15</v>
      </c>
      <c r="M5" s="15" t="s">
        <v>12</v>
      </c>
      <c r="N5" s="15" t="s">
        <v>13</v>
      </c>
    </row>
    <row r="6" spans="1:14" s="2" customFormat="1" ht="33" customHeight="1">
      <c r="A6" s="14">
        <v>6</v>
      </c>
      <c r="B6" s="14">
        <v>18</v>
      </c>
      <c r="C6" s="22" t="s">
        <v>38</v>
      </c>
      <c r="D6" s="14">
        <v>6</v>
      </c>
      <c r="E6" s="14">
        <v>18</v>
      </c>
      <c r="F6" s="22" t="s">
        <v>45</v>
      </c>
      <c r="G6" s="16" t="s">
        <v>35</v>
      </c>
      <c r="H6" s="15">
        <v>1</v>
      </c>
      <c r="I6" s="20">
        <v>101</v>
      </c>
      <c r="J6" s="15">
        <v>3</v>
      </c>
      <c r="K6" s="20">
        <v>30</v>
      </c>
      <c r="L6" s="16" t="s">
        <v>16</v>
      </c>
      <c r="M6" s="16">
        <v>1</v>
      </c>
      <c r="N6" s="20">
        <v>190</v>
      </c>
    </row>
    <row r="7" spans="1:14" s="2" customFormat="1" ht="33" customHeight="1">
      <c r="A7" s="14">
        <v>6</v>
      </c>
      <c r="B7" s="14">
        <v>20</v>
      </c>
      <c r="C7" s="22" t="s">
        <v>45</v>
      </c>
      <c r="D7" s="14">
        <v>6</v>
      </c>
      <c r="E7" s="14">
        <v>20</v>
      </c>
      <c r="F7" s="22" t="s">
        <v>38</v>
      </c>
      <c r="G7" s="16" t="s">
        <v>35</v>
      </c>
      <c r="H7" s="15">
        <v>1</v>
      </c>
      <c r="I7" s="20">
        <v>105</v>
      </c>
      <c r="J7" s="15"/>
      <c r="K7" s="20"/>
      <c r="L7" s="16" t="s">
        <v>17</v>
      </c>
      <c r="M7" s="15"/>
      <c r="N7" s="20"/>
    </row>
    <row r="8" spans="1:14" s="2" customFormat="1" ht="33" customHeight="1">
      <c r="A8" s="14">
        <v>6</v>
      </c>
      <c r="B8" s="14">
        <v>18</v>
      </c>
      <c r="C8" s="21" t="s">
        <v>45</v>
      </c>
      <c r="D8" s="14">
        <v>6</v>
      </c>
      <c r="E8" s="14">
        <v>18</v>
      </c>
      <c r="F8" s="17" t="s">
        <v>42</v>
      </c>
      <c r="G8" s="16" t="s">
        <v>41</v>
      </c>
      <c r="H8" s="15">
        <v>1</v>
      </c>
      <c r="I8" s="20">
        <v>9</v>
      </c>
      <c r="J8" s="15"/>
      <c r="K8" s="20"/>
      <c r="L8" s="16" t="s">
        <v>8</v>
      </c>
      <c r="M8" s="15"/>
      <c r="N8" s="20"/>
    </row>
    <row r="9" spans="1:14" s="2" customFormat="1" ht="33" customHeight="1">
      <c r="A9" s="14">
        <v>6</v>
      </c>
      <c r="B9" s="15">
        <v>19</v>
      </c>
      <c r="C9" s="21" t="s">
        <v>44</v>
      </c>
      <c r="D9" s="14">
        <v>6</v>
      </c>
      <c r="E9" s="15">
        <v>19</v>
      </c>
      <c r="F9" s="18" t="s">
        <v>40</v>
      </c>
      <c r="G9" s="16" t="s">
        <v>41</v>
      </c>
      <c r="H9" s="15">
        <v>1</v>
      </c>
      <c r="I9" s="20">
        <v>5.0999999999999996</v>
      </c>
      <c r="J9" s="15"/>
      <c r="K9" s="20"/>
      <c r="L9" s="16"/>
      <c r="M9" s="15"/>
      <c r="N9" s="20"/>
    </row>
    <row r="10" spans="1:14" s="2" customFormat="1" ht="33" customHeight="1">
      <c r="A10" s="14">
        <v>6</v>
      </c>
      <c r="B10" s="14">
        <v>20</v>
      </c>
      <c r="C10" s="17" t="s">
        <v>42</v>
      </c>
      <c r="D10" s="14">
        <v>6</v>
      </c>
      <c r="E10" s="14">
        <v>20</v>
      </c>
      <c r="F10" s="19" t="s">
        <v>43</v>
      </c>
      <c r="G10" s="16" t="s">
        <v>41</v>
      </c>
      <c r="H10" s="15">
        <v>1</v>
      </c>
      <c r="I10" s="20">
        <v>5.5</v>
      </c>
      <c r="J10" s="15"/>
      <c r="K10" s="20"/>
      <c r="L10" s="16"/>
      <c r="M10" s="15"/>
      <c r="N10" s="20"/>
    </row>
    <row r="11" spans="1:14" s="2" customFormat="1" ht="27.75" customHeight="1">
      <c r="A11" s="15"/>
      <c r="B11" s="15"/>
      <c r="C11" s="16"/>
      <c r="D11" s="15"/>
      <c r="E11" s="15"/>
      <c r="F11" s="16"/>
      <c r="G11" s="16"/>
      <c r="H11" s="15">
        <v>1</v>
      </c>
      <c r="I11" s="20">
        <v>120</v>
      </c>
      <c r="J11" s="15"/>
      <c r="K11" s="20"/>
      <c r="L11" s="16"/>
      <c r="M11" s="16"/>
      <c r="N11" s="20"/>
    </row>
    <row r="12" spans="1:14" s="2" customFormat="1" ht="24.75" customHeight="1">
      <c r="A12" s="15"/>
      <c r="B12" s="15"/>
      <c r="C12" s="16"/>
      <c r="D12" s="15"/>
      <c r="E12" s="15"/>
      <c r="F12" s="16"/>
      <c r="G12" s="16"/>
      <c r="H12" s="7">
        <v>1</v>
      </c>
      <c r="I12" s="20">
        <v>100</v>
      </c>
      <c r="J12" s="15"/>
      <c r="K12" s="20"/>
      <c r="L12" s="16"/>
      <c r="M12" s="15"/>
      <c r="N12" s="20"/>
    </row>
    <row r="13" spans="1:14" ht="23.25" customHeight="1">
      <c r="A13" s="3"/>
      <c r="B13" s="3"/>
      <c r="C13" s="3"/>
      <c r="D13" s="3"/>
      <c r="E13" s="3"/>
      <c r="F13" s="3"/>
      <c r="G13" s="20">
        <f>I13+K13+N13</f>
        <v>725.6</v>
      </c>
      <c r="H13" s="16" t="s">
        <v>39</v>
      </c>
      <c r="I13" s="20">
        <f>SUM(I6:I12)</f>
        <v>445.6</v>
      </c>
      <c r="J13" s="16" t="s">
        <v>39</v>
      </c>
      <c r="K13" s="20">
        <v>90</v>
      </c>
      <c r="M13" s="16" t="s">
        <v>39</v>
      </c>
      <c r="N13" s="20">
        <f>SUM(N6:N12)</f>
        <v>190</v>
      </c>
    </row>
    <row r="14" spans="1:14" ht="27" customHeight="1">
      <c r="A14" s="37" t="s">
        <v>18</v>
      </c>
      <c r="B14" s="37"/>
      <c r="C14" s="38" t="s">
        <v>19</v>
      </c>
      <c r="D14" s="50">
        <f>G13</f>
        <v>725.6</v>
      </c>
      <c r="E14" s="50"/>
      <c r="F14" s="50"/>
      <c r="G14" s="50"/>
      <c r="H14" s="51"/>
      <c r="I14" s="37" t="s">
        <v>20</v>
      </c>
      <c r="J14" s="40" t="s">
        <v>21</v>
      </c>
      <c r="K14" s="40"/>
      <c r="L14" s="3" t="s">
        <v>22</v>
      </c>
      <c r="M14" s="4" t="s">
        <v>23</v>
      </c>
      <c r="N14" s="3"/>
    </row>
    <row r="15" spans="1:14" ht="26.25" customHeight="1">
      <c r="A15" s="37"/>
      <c r="B15" s="37"/>
      <c r="C15" s="39"/>
      <c r="D15" s="52"/>
      <c r="E15" s="52"/>
      <c r="F15" s="52"/>
      <c r="G15" s="52"/>
      <c r="H15" s="53"/>
      <c r="I15" s="37"/>
      <c r="J15" s="40"/>
      <c r="K15" s="40"/>
      <c r="L15" s="3" t="s">
        <v>24</v>
      </c>
      <c r="M15" s="4" t="s">
        <v>23</v>
      </c>
      <c r="N15" s="3"/>
    </row>
    <row r="16" spans="1:14" s="6" customFormat="1" ht="33.75" customHeight="1">
      <c r="A16" s="5" t="s">
        <v>25</v>
      </c>
      <c r="B16" s="32"/>
      <c r="C16" s="32"/>
      <c r="D16" s="32"/>
      <c r="E16" s="32"/>
      <c r="F16" s="32"/>
      <c r="G16" s="32"/>
      <c r="H16" s="32"/>
      <c r="I16" s="32"/>
      <c r="J16" s="32"/>
      <c r="K16" s="32"/>
      <c r="L16" s="32"/>
      <c r="M16" s="32" t="s">
        <v>26</v>
      </c>
      <c r="N16" s="32"/>
    </row>
  </sheetData>
  <mergeCells count="21">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N15"/>
  <sheetViews>
    <sheetView zoomScale="70" zoomScaleNormal="70" workbookViewId="0">
      <selection activeCell="K19" sqref="K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2.375" style="1" customWidth="1"/>
    <col min="8" max="8" width="10.875" style="1" customWidth="1"/>
    <col min="9" max="9" width="10.125" style="1" customWidth="1"/>
    <col min="10" max="10" width="8.75" style="1"/>
    <col min="11" max="11" width="8.875" style="1" customWidth="1"/>
    <col min="12" max="12" width="16" style="1" customWidth="1"/>
    <col min="13" max="13" width="10.375" style="1" customWidth="1"/>
    <col min="14" max="14" width="8.25" style="1" customWidth="1"/>
    <col min="15" max="16384" width="8.75" style="1"/>
  </cols>
  <sheetData>
    <row r="1" spans="1:14" ht="40.5" customHeight="1">
      <c r="A1" s="45" t="s">
        <v>0</v>
      </c>
      <c r="B1" s="45"/>
      <c r="C1" s="45"/>
      <c r="D1" s="45"/>
      <c r="E1" s="45"/>
      <c r="F1" s="45"/>
      <c r="G1" s="45"/>
      <c r="H1" s="45"/>
      <c r="I1" s="45"/>
      <c r="J1" s="45"/>
      <c r="K1" s="45"/>
      <c r="L1" s="45"/>
      <c r="M1" s="45"/>
      <c r="N1" s="45"/>
    </row>
    <row r="2" spans="1:14" s="2" customFormat="1" ht="23.1" customHeight="1">
      <c r="A2" s="46" t="s">
        <v>27</v>
      </c>
      <c r="B2" s="46"/>
      <c r="C2" s="46"/>
      <c r="D2" s="46"/>
      <c r="E2" s="46"/>
      <c r="F2" s="46"/>
      <c r="G2" s="46"/>
      <c r="H2" s="47" t="s">
        <v>30</v>
      </c>
      <c r="I2" s="47"/>
      <c r="J2" s="47"/>
      <c r="K2" s="47"/>
      <c r="L2" s="47"/>
      <c r="M2" s="47"/>
      <c r="N2" s="47"/>
    </row>
    <row r="3" spans="1:14" ht="35.25" customHeight="1">
      <c r="A3" s="33" t="s">
        <v>1</v>
      </c>
      <c r="B3" s="34"/>
      <c r="C3" s="34" t="s">
        <v>28</v>
      </c>
      <c r="D3" s="34"/>
      <c r="E3" s="34"/>
      <c r="F3" s="34"/>
      <c r="G3" s="34"/>
      <c r="H3" s="35"/>
      <c r="I3" s="33" t="s">
        <v>2</v>
      </c>
      <c r="J3" s="35"/>
      <c r="K3" s="57" t="s">
        <v>31</v>
      </c>
      <c r="L3" s="58"/>
      <c r="M3" s="58"/>
      <c r="N3" s="59"/>
    </row>
    <row r="4" spans="1:14" ht="29.25" customHeight="1">
      <c r="A4" s="33" t="s">
        <v>3</v>
      </c>
      <c r="B4" s="34"/>
      <c r="C4" s="35"/>
      <c r="D4" s="33" t="s">
        <v>4</v>
      </c>
      <c r="E4" s="34"/>
      <c r="F4" s="35"/>
      <c r="G4" s="36" t="s">
        <v>5</v>
      </c>
      <c r="H4" s="36" t="s">
        <v>6</v>
      </c>
      <c r="I4" s="36"/>
      <c r="J4" s="36" t="s">
        <v>7</v>
      </c>
      <c r="K4" s="36"/>
      <c r="L4" s="8" t="s">
        <v>8</v>
      </c>
      <c r="M4" s="9"/>
      <c r="N4" s="9"/>
    </row>
    <row r="5" spans="1:14" s="2" customFormat="1" ht="33" customHeight="1">
      <c r="A5" s="8" t="s">
        <v>9</v>
      </c>
      <c r="B5" s="8" t="s">
        <v>10</v>
      </c>
      <c r="C5" s="8" t="s">
        <v>11</v>
      </c>
      <c r="D5" s="8" t="s">
        <v>9</v>
      </c>
      <c r="E5" s="8" t="s">
        <v>10</v>
      </c>
      <c r="F5" s="8" t="s">
        <v>11</v>
      </c>
      <c r="G5" s="36"/>
      <c r="H5" s="8" t="s">
        <v>12</v>
      </c>
      <c r="I5" s="8" t="s">
        <v>13</v>
      </c>
      <c r="J5" s="8" t="s">
        <v>14</v>
      </c>
      <c r="K5" s="8" t="s">
        <v>13</v>
      </c>
      <c r="L5" s="8" t="s">
        <v>15</v>
      </c>
      <c r="M5" s="8" t="s">
        <v>12</v>
      </c>
      <c r="N5" s="8" t="s">
        <v>13</v>
      </c>
    </row>
    <row r="6" spans="1:14" s="2" customFormat="1" ht="33" customHeight="1">
      <c r="A6" s="14">
        <v>4</v>
      </c>
      <c r="B6" s="14">
        <v>28</v>
      </c>
      <c r="C6" s="14" t="s">
        <v>32</v>
      </c>
      <c r="D6" s="14">
        <v>4</v>
      </c>
      <c r="E6" s="14">
        <v>28</v>
      </c>
      <c r="F6" s="14" t="s">
        <v>33</v>
      </c>
      <c r="G6" s="13" t="s">
        <v>35</v>
      </c>
      <c r="H6" s="8">
        <v>1</v>
      </c>
      <c r="I6" s="8">
        <v>105</v>
      </c>
      <c r="J6" s="8">
        <v>3</v>
      </c>
      <c r="K6" s="8">
        <v>30</v>
      </c>
      <c r="L6" s="9" t="s">
        <v>16</v>
      </c>
      <c r="M6" s="9"/>
      <c r="N6" s="8"/>
    </row>
    <row r="7" spans="1:14" s="2" customFormat="1" ht="33" customHeight="1">
      <c r="A7" s="14">
        <v>4</v>
      </c>
      <c r="B7" s="14">
        <v>29</v>
      </c>
      <c r="C7" s="14" t="s">
        <v>33</v>
      </c>
      <c r="D7" s="14">
        <v>4</v>
      </c>
      <c r="E7" s="14">
        <v>29</v>
      </c>
      <c r="F7" s="14" t="s">
        <v>34</v>
      </c>
      <c r="G7" s="13" t="s">
        <v>35</v>
      </c>
      <c r="H7" s="8">
        <v>1</v>
      </c>
      <c r="I7" s="8">
        <v>181</v>
      </c>
      <c r="J7" s="8"/>
      <c r="K7" s="8"/>
      <c r="L7" s="9" t="s">
        <v>17</v>
      </c>
      <c r="M7" s="8"/>
      <c r="N7" s="8"/>
    </row>
    <row r="8" spans="1:14" s="2" customFormat="1" ht="33" customHeight="1">
      <c r="A8" s="8"/>
      <c r="B8" s="8"/>
      <c r="C8" s="9"/>
      <c r="D8" s="8"/>
      <c r="E8" s="8"/>
      <c r="F8" s="9"/>
      <c r="G8" s="9"/>
      <c r="H8" s="8">
        <v>1</v>
      </c>
      <c r="I8" s="8">
        <v>120</v>
      </c>
      <c r="J8" s="8"/>
      <c r="K8" s="8"/>
      <c r="L8" s="9" t="s">
        <v>29</v>
      </c>
      <c r="M8" s="12">
        <v>1</v>
      </c>
      <c r="N8" s="8">
        <v>19.18</v>
      </c>
    </row>
    <row r="9" spans="1:14" s="2" customFormat="1" ht="33" customHeight="1">
      <c r="A9" s="10"/>
      <c r="B9" s="10"/>
      <c r="C9" s="11"/>
      <c r="D9" s="10"/>
      <c r="E9" s="10"/>
      <c r="F9" s="11"/>
      <c r="G9" s="11"/>
      <c r="H9" s="7">
        <v>1</v>
      </c>
      <c r="I9" s="10">
        <v>100</v>
      </c>
      <c r="J9" s="10"/>
      <c r="K9" s="10"/>
      <c r="L9" s="11"/>
      <c r="M9" s="10"/>
      <c r="N9" s="10"/>
    </row>
    <row r="10" spans="1:14" s="2" customFormat="1" ht="33" customHeight="1">
      <c r="A10" s="8"/>
      <c r="B10" s="8"/>
      <c r="C10" s="9"/>
      <c r="D10" s="8"/>
      <c r="E10" s="8"/>
      <c r="F10" s="9"/>
      <c r="G10" s="9"/>
      <c r="H10" s="7"/>
      <c r="I10" s="8"/>
      <c r="J10" s="8"/>
      <c r="K10" s="8"/>
      <c r="L10" s="9"/>
      <c r="M10" s="9"/>
      <c r="N10" s="9"/>
    </row>
    <row r="11" spans="1:14" s="2" customFormat="1" ht="33" customHeight="1">
      <c r="A11" s="8"/>
      <c r="B11" s="8"/>
      <c r="C11" s="9"/>
      <c r="D11" s="8"/>
      <c r="E11" s="8"/>
      <c r="F11" s="9"/>
      <c r="G11" s="9"/>
      <c r="H11" s="8"/>
      <c r="I11" s="8"/>
      <c r="J11" s="8"/>
      <c r="L11" s="9"/>
      <c r="M11" s="8"/>
      <c r="N11" s="8"/>
    </row>
    <row r="12" spans="1:14" ht="23.25" customHeight="1">
      <c r="A12" s="3"/>
      <c r="B12" s="3"/>
      <c r="C12" s="3"/>
      <c r="D12" s="3"/>
      <c r="E12" s="3"/>
      <c r="F12" s="3"/>
      <c r="G12" s="3">
        <f>I12+K12+N12</f>
        <v>615.17999999999995</v>
      </c>
      <c r="H12" s="3"/>
      <c r="I12" s="3">
        <v>506</v>
      </c>
      <c r="J12" s="3"/>
      <c r="K12" s="3">
        <v>90</v>
      </c>
      <c r="L12" s="3"/>
      <c r="M12" s="3"/>
      <c r="N12" s="3">
        <v>19.18</v>
      </c>
    </row>
    <row r="13" spans="1:14" ht="29.25" customHeight="1">
      <c r="A13" s="37" t="s">
        <v>18</v>
      </c>
      <c r="B13" s="37"/>
      <c r="C13" s="38" t="s">
        <v>19</v>
      </c>
      <c r="D13" s="50">
        <f>G12</f>
        <v>615.17999999999995</v>
      </c>
      <c r="E13" s="50"/>
      <c r="F13" s="50"/>
      <c r="G13" s="50"/>
      <c r="H13" s="51"/>
      <c r="I13" s="37" t="s">
        <v>20</v>
      </c>
      <c r="J13" s="40" t="s">
        <v>21</v>
      </c>
      <c r="K13" s="40"/>
      <c r="L13" s="3" t="s">
        <v>22</v>
      </c>
      <c r="M13" s="4" t="s">
        <v>23</v>
      </c>
      <c r="N13" s="3"/>
    </row>
    <row r="14" spans="1:14" ht="29.25" customHeight="1">
      <c r="A14" s="37"/>
      <c r="B14" s="37"/>
      <c r="C14" s="39"/>
      <c r="D14" s="52"/>
      <c r="E14" s="52"/>
      <c r="F14" s="52"/>
      <c r="G14" s="52"/>
      <c r="H14" s="53"/>
      <c r="I14" s="37"/>
      <c r="J14" s="40"/>
      <c r="K14" s="40"/>
      <c r="L14" s="3" t="s">
        <v>24</v>
      </c>
      <c r="M14" s="4" t="s">
        <v>23</v>
      </c>
      <c r="N14" s="3"/>
    </row>
    <row r="15" spans="1:14" s="6" customFormat="1" ht="33.75" customHeight="1">
      <c r="A15" s="5" t="s">
        <v>25</v>
      </c>
      <c r="B15" s="32"/>
      <c r="C15" s="32"/>
      <c r="D15" s="32"/>
      <c r="E15" s="32"/>
      <c r="F15" s="32"/>
      <c r="G15" s="32"/>
      <c r="H15" s="32"/>
      <c r="I15" s="32"/>
      <c r="J15" s="32"/>
      <c r="K15" s="32"/>
      <c r="L15" s="32"/>
      <c r="M15" s="32" t="s">
        <v>26</v>
      </c>
      <c r="N15" s="32"/>
    </row>
  </sheetData>
  <mergeCells count="21">
    <mergeCell ref="B15:F15"/>
    <mergeCell ref="G15:I15"/>
    <mergeCell ref="J15:L15"/>
    <mergeCell ref="M15:N15"/>
    <mergeCell ref="A4:C4"/>
    <mergeCell ref="D4:F4"/>
    <mergeCell ref="G4:G5"/>
    <mergeCell ref="H4:I4"/>
    <mergeCell ref="J4:K4"/>
    <mergeCell ref="A13:B14"/>
    <mergeCell ref="C13:C14"/>
    <mergeCell ref="D13:H14"/>
    <mergeCell ref="I13:I14"/>
    <mergeCell ref="J13:K14"/>
    <mergeCell ref="A1:N1"/>
    <mergeCell ref="A2:G2"/>
    <mergeCell ref="H2:N2"/>
    <mergeCell ref="A3:B3"/>
    <mergeCell ref="C3:H3"/>
    <mergeCell ref="I3:J3"/>
    <mergeCell ref="K3:N3"/>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报销单 (6)</vt:lpstr>
      <vt:lpstr>报销单 (5)</vt:lpstr>
      <vt:lpstr>报销单 (4)</vt:lpstr>
      <vt:lpstr>报销单 (3)</vt:lpstr>
      <vt:lpstr>报销单 (2)</vt:lpstr>
      <vt:lpstr>报销单</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Cindy</cp:lastModifiedBy>
  <cp:revision/>
  <cp:lastPrinted>2024-06-26T08:11:18Z</cp:lastPrinted>
  <dcterms:created xsi:type="dcterms:W3CDTF">2019-08-16T02:07:00Z</dcterms:created>
  <dcterms:modified xsi:type="dcterms:W3CDTF">2024-12-06T02:08:28Z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