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人员评估9.12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C40DB座椅133万，C32B座椅124万，P203座椅345万，长沙超卡座181万，麦格纳发泡86万，金琥67万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C40DB座椅133万，C32B座椅124万，P203座椅345万，长沙超卡座181万，麦格纳发泡86万，金琥67万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C40DB座椅251万，C32B座椅284万，P203座椅421万，长沙超卡座181万，麦格纳发泡64万，金琥106万</t>
        </r>
      </text>
    </comment>
  </commentList>
</comments>
</file>

<file path=xl/sharedStrings.xml><?xml version="1.0" encoding="utf-8"?>
<sst xmlns="http://schemas.openxmlformats.org/spreadsheetml/2006/main" count="14" uniqueCount="14">
  <si>
    <t>湖南光华荣昌人员增加评估</t>
  </si>
  <si>
    <t>分类</t>
  </si>
  <si>
    <t xml:space="preserve"> 9月份报表数据</t>
  </si>
  <si>
    <t>10月份报表数据</t>
  </si>
  <si>
    <t>11月份报表数据</t>
  </si>
  <si>
    <t>12月份预估</t>
  </si>
  <si>
    <t>备注</t>
  </si>
  <si>
    <t>销售收入（万元）</t>
  </si>
  <si>
    <t>新增比亚迪发泡项目，12月15日开双班，单班编制35人</t>
  </si>
  <si>
    <t>员工人数（人）</t>
  </si>
  <si>
    <t>目前公司在职员工172人含临时工23人</t>
  </si>
  <si>
    <t>人均产值</t>
  </si>
  <si>
    <t>人工成本（万元）</t>
  </si>
  <si>
    <t>人事费用率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</si>
</sst>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indexed="0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0" fillId="3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2" sqref="F12"/>
    </sheetView>
  </sheetViews>
  <sheetFormatPr defaultColWidth="9" defaultRowHeight="13.5" outlineLevelRow="6" outlineLevelCol="5"/>
  <cols>
    <col min="1" max="1" width="15.75" style="1" customWidth="1"/>
    <col min="2" max="2" width="15.875" style="1" customWidth="1"/>
    <col min="3" max="3" width="17.25" style="1" customWidth="1"/>
    <col min="4" max="4" width="15.75" style="1" customWidth="1"/>
    <col min="5" max="5" width="14.625" style="1" customWidth="1"/>
    <col min="6" max="6" width="30.625" style="1" customWidth="1"/>
    <col min="7" max="7" width="9" style="1"/>
    <col min="8" max="8" width="11.5" style="1"/>
    <col min="9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57" customHeight="1" spans="1:6">
      <c r="A3" s="5" t="s">
        <v>7</v>
      </c>
      <c r="B3" s="6">
        <v>936.13</v>
      </c>
      <c r="C3" s="6">
        <v>1049.32</v>
      </c>
      <c r="D3" s="6">
        <v>1306.47</v>
      </c>
      <c r="E3" s="7">
        <v>1400</v>
      </c>
      <c r="F3" s="8" t="s">
        <v>8</v>
      </c>
    </row>
    <row r="4" s="1" customFormat="1" ht="36" customHeight="1" spans="1:6">
      <c r="A4" s="5" t="s">
        <v>9</v>
      </c>
      <c r="B4" s="9">
        <v>91</v>
      </c>
      <c r="C4" s="9">
        <v>109</v>
      </c>
      <c r="D4" s="9">
        <v>136</v>
      </c>
      <c r="E4" s="10">
        <f>172+18</f>
        <v>190</v>
      </c>
      <c r="F4" s="11" t="s">
        <v>10</v>
      </c>
    </row>
    <row r="5" s="1" customFormat="1" ht="36" customHeight="1" spans="1:6">
      <c r="A5" s="5" t="s">
        <v>11</v>
      </c>
      <c r="B5" s="12">
        <f>B3/B4</f>
        <v>10.2871428571429</v>
      </c>
      <c r="C5" s="12">
        <f>C3/C4</f>
        <v>9.62678899082569</v>
      </c>
      <c r="D5" s="12">
        <f>D3/D4</f>
        <v>9.60639705882353</v>
      </c>
      <c r="E5" s="13">
        <f>E3/E4</f>
        <v>7.36842105263158</v>
      </c>
      <c r="F5" s="14"/>
    </row>
    <row r="6" s="1" customFormat="1" ht="36" customHeight="1" spans="1:6">
      <c r="A6" s="5" t="s">
        <v>12</v>
      </c>
      <c r="B6" s="15">
        <v>73.160143</v>
      </c>
      <c r="C6" s="15">
        <v>83.124558</v>
      </c>
      <c r="D6" s="12">
        <v>98.503693</v>
      </c>
      <c r="E6" s="13">
        <f>104+22*0.7+1*2+0.8+18*0.8+2*0.7</f>
        <v>138</v>
      </c>
      <c r="F6" s="14"/>
    </row>
    <row r="7" s="1" customFormat="1" ht="36" customHeight="1" spans="1:6">
      <c r="A7" s="5" t="s">
        <v>13</v>
      </c>
      <c r="B7" s="16">
        <f>B6/B3</f>
        <v>0.0781516915385684</v>
      </c>
      <c r="C7" s="16">
        <f>C6/C3</f>
        <v>0.0792175485076049</v>
      </c>
      <c r="D7" s="16">
        <f>D6/D3</f>
        <v>0.075396827328603</v>
      </c>
      <c r="E7" s="17">
        <f>E6/E3</f>
        <v>0.0985714285714286</v>
      </c>
      <c r="F7" s="14"/>
    </row>
  </sheetData>
  <mergeCells count="1">
    <mergeCell ref="A1:F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人员评估9.12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2023-03-17T08:47:00Z</dcterms:created>
  <dcterms:modified xsi:type="dcterms:W3CDTF">2024-12-12T03:35:35Z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A46238C04E774B50BF5449CD726FBFB2</vt:lpwstr>
  </property>
  <property fmtid="{D5CDD505-2E9C-101B-9397-08002B2CF9AE}" pid="3" name="KSOProductBuildVer">
    <vt:lpwstr>2052-11.8.2.12011</vt:lpwstr>
  </property>
</Properties>
</file>